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500" activeTab="0"/>
  </bookViews>
  <sheets>
    <sheet name="Enter Response" sheetId="1" r:id="rId1"/>
    <sheet name="Print Out Results" sheetId="2" r:id="rId2"/>
    <sheet name="Table of Results" sheetId="3" r:id="rId3"/>
  </sheets>
  <definedNames>
    <definedName name="_xlnm.Print_Area" localSheetId="0">'Enter Response'!$A$1:$AE$27</definedName>
    <definedName name="_xlnm.Print_Titles" localSheetId="0">'Enter Response'!$A:$A</definedName>
  </definedNames>
  <calcPr fullCalcOnLoad="1"/>
</workbook>
</file>

<file path=xl/sharedStrings.xml><?xml version="1.0" encoding="utf-8"?>
<sst xmlns="http://schemas.openxmlformats.org/spreadsheetml/2006/main" count="774" uniqueCount="141">
  <si>
    <t>Hidden: To Count Responses</t>
  </si>
  <si>
    <t>A</t>
  </si>
  <si>
    <t>B</t>
  </si>
  <si>
    <t>C</t>
  </si>
  <si>
    <t>D</t>
  </si>
  <si>
    <t>E</t>
  </si>
  <si>
    <t>F</t>
  </si>
  <si>
    <t>G</t>
  </si>
  <si>
    <t>H</t>
  </si>
  <si>
    <t>Question</t>
  </si>
  <si>
    <t>Students Responses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</si>
  <si>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</si>
  <si>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</si>
  <si>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</si>
  <si>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</si>
  <si>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</si>
  <si>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</si>
  <si>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</si>
  <si>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</si>
  <si>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</si>
  <si>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</si>
  <si>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</si>
  <si>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</si>
  <si>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</si>
  <si>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</si>
  <si>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</si>
  <si>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</si>
  <si>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</si>
  <si>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</si>
  <si>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</si>
  <si>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</si>
  <si>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</si>
  <si>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</si>
  <si>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</si>
  <si>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</si>
  <si>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</si>
  <si>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</si>
  <si>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</si>
  <si>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</si>
  <si>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</si>
  <si>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</si>
  <si>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Part I</t>
  </si>
  <si>
    <t>3 a</t>
  </si>
  <si>
    <t>Part II</t>
  </si>
  <si>
    <t>3 b</t>
  </si>
  <si>
    <t>4 a</t>
  </si>
  <si>
    <t>4 b</t>
  </si>
  <si>
    <t>5 a</t>
  </si>
  <si>
    <t>5 b</t>
  </si>
  <si>
    <t>6 a</t>
  </si>
  <si>
    <t>6 b</t>
  </si>
  <si>
    <t>A) Yes</t>
  </si>
  <si>
    <t>B) No</t>
  </si>
  <si>
    <t>A) None</t>
  </si>
  <si>
    <t>B) One</t>
  </si>
  <si>
    <t>C) Two</t>
  </si>
  <si>
    <t>D) Three</t>
  </si>
  <si>
    <t>E) Four</t>
  </si>
  <si>
    <t>F) Not Sure</t>
  </si>
  <si>
    <t>Click</t>
  </si>
  <si>
    <t>A) Definitely Yes</t>
  </si>
  <si>
    <t>B) Probably Yes</t>
  </si>
  <si>
    <t>C) Probably Not</t>
  </si>
  <si>
    <t>D) Definitely Not</t>
  </si>
  <si>
    <t>B) Not doing well in school</t>
  </si>
  <si>
    <t>C) Don't know about health consequences</t>
  </si>
  <si>
    <t>D) Might think a lot of young people smoke</t>
  </si>
  <si>
    <t>E) Don't realize they can become addicted</t>
  </si>
  <si>
    <t>F) Peer pressure or trying to fit in</t>
  </si>
  <si>
    <t>G) Not sure</t>
  </si>
  <si>
    <t>H) Other</t>
  </si>
  <si>
    <t>C) Not Sure</t>
  </si>
  <si>
    <t>A) Easy</t>
  </si>
  <si>
    <t>B) Difficult</t>
  </si>
  <si>
    <t>B) 11 out of 100</t>
  </si>
  <si>
    <t>C) 17 out of 100</t>
  </si>
  <si>
    <t>D) 23 out of 100</t>
  </si>
  <si>
    <t>A) Haven’t felt pressured to use tobacco</t>
  </si>
  <si>
    <t>B) Made a joke</t>
  </si>
  <si>
    <t>C) Said no and walked away</t>
  </si>
  <si>
    <t>D) Explained health consequences</t>
  </si>
  <si>
    <t>E) Talked about addiction</t>
  </si>
  <si>
    <t>F) Changed the subject</t>
  </si>
  <si>
    <t>G) Tried cigarettes or smokeless tobacco</t>
  </si>
  <si>
    <t>A) I don’t think there are health consequences</t>
  </si>
  <si>
    <t>B) Lung cancer</t>
  </si>
  <si>
    <t>C) Pneumonia</t>
  </si>
  <si>
    <t>D) Emphysema</t>
  </si>
  <si>
    <t>E) Other</t>
  </si>
  <si>
    <t>A) People can make up their own minds</t>
  </si>
  <si>
    <t>B) I don’t think tobacco is addictive</t>
  </si>
  <si>
    <t>C) People want to be tobacco free</t>
  </si>
  <si>
    <t>D) Peer pressure</t>
  </si>
  <si>
    <t>E) Addiction to nicotine</t>
  </si>
  <si>
    <t>F) Craving</t>
  </si>
  <si>
    <t>G) Trying to fit in</t>
  </si>
  <si>
    <t>A) I can make my own decisions</t>
  </si>
  <si>
    <t>B) I don't like being around smokers</t>
  </si>
  <si>
    <t>C) I only hang out with people who don't smoke</t>
  </si>
  <si>
    <t>D) I smoke cigarettes or use smokeless (chewing) tobacco</t>
  </si>
  <si>
    <t>E) I don't have to do what my friends do</t>
  </si>
  <si>
    <t>F) Cigarettes are smelly</t>
  </si>
  <si>
    <t>G) I've heard secondhand smoke can be dangerous</t>
  </si>
  <si>
    <t>POP Quiz</t>
  </si>
  <si>
    <t>A) Low self-esteem or self-image</t>
  </si>
  <si>
    <t>Hidden: To Display Categories (Labels)</t>
  </si>
  <si>
    <t>A) 6 out of 100</t>
  </si>
  <si>
    <t>RDRN: Grade 5-6 Take a Tobacco Survey</t>
  </si>
  <si>
    <t>Part One</t>
  </si>
  <si>
    <t>Total # of Responses</t>
  </si>
  <si>
    <t>% of Responses</t>
  </si>
  <si>
    <t># of Responses</t>
  </si>
  <si>
    <t>1) Have you ever tried cigarette smoking, even one or two puffs?</t>
  </si>
  <si>
    <t>A) Definitely yes</t>
  </si>
  <si>
    <t>B) Probably yes</t>
  </si>
  <si>
    <t>D) Definitely not</t>
  </si>
  <si>
    <t>Part Two</t>
  </si>
  <si>
    <t>1) Do you think most middle school students smoke?</t>
  </si>
  <si>
    <t>To Print this "Enter Responses" Sheet, Click Print.</t>
  </si>
  <si>
    <r>
      <t>For Each Question: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>Please select the corresponding or closest matching response from 
each dropdown list. This will automatically populate the Results Graphs.</t>
    </r>
  </si>
  <si>
    <r>
      <t>To Enter a Response: Select a cell. Then click the drop-down button next to it. Or, You may also se</t>
    </r>
    <r>
      <rPr>
        <sz val="16"/>
        <rFont val="Calibri"/>
        <family val="2"/>
      </rPr>
      <t>lect a cell, 
then Hold the [Alt] Key, Press the [Down Arrow] to select the response and then press [Enter or Return].</t>
    </r>
  </si>
  <si>
    <r>
      <t>To Print the Results Graphs of t</t>
    </r>
    <r>
      <rPr>
        <sz val="16"/>
        <rFont val="Calibri"/>
        <family val="2"/>
      </rPr>
      <t>he Accumulated Results, Please click the tab "Print Out 
Results." This will bring you to the Sheet with the graphs. Then click print.</t>
    </r>
  </si>
  <si>
    <t>2) Have you ever used chewing tobacco, snuff, or dip?</t>
  </si>
  <si>
    <t>C) Probably not</t>
  </si>
  <si>
    <t>3) How many of your four closest friends smoke cigarettes?</t>
  </si>
  <si>
    <t>4) How many of your four closest friends use chewing tobacco, snuff, or dip?</t>
  </si>
  <si>
    <t>5) If one of your best friends offered you a cigarette, would you smoke it?</t>
  </si>
  <si>
    <t>6) Do you think it is safe to smoke for only a year or two, as long as you quit after that?</t>
  </si>
  <si>
    <t>2) Why do you think young people smoke cigarettes or use smokeless tobacco?</t>
  </si>
  <si>
    <t>3) Have you ever felt pressured to use tobacco?</t>
  </si>
  <si>
    <t>If you have ever felt pressured to use tobacco, what did you do?</t>
  </si>
  <si>
    <t>4) Do you think there are health consequences with using tobacco?</t>
  </si>
  <si>
    <t>Explain why you think it's easy or difficult to quit using tobacco:</t>
  </si>
  <si>
    <t>6) How do you feel about hanging out with young people who use tobacco?</t>
  </si>
  <si>
    <t>Explain why:</t>
  </si>
  <si>
    <t>5) Do you think it's easy or difficult for people to quit using tobacco?</t>
  </si>
  <si>
    <t>If you think there are health consequences with using tobacco, what do you think they are?</t>
  </si>
  <si>
    <t>A) I'd rather have friends who don't use tobacco</t>
  </si>
  <si>
    <t>B) I'm okay with it</t>
  </si>
  <si>
    <t>Take a Guess</t>
  </si>
  <si>
    <t>Take a Guess: How many middle schoolers are current cigarette smokers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</si>
</sst>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0"/>
    </font>
    <font>
      <b/>
      <sz val="20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 style="thin"/>
      <top style="thick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4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49" fontId="5" fillId="0" borderId="0" xfId="0" applyNumberFormat="1" applyFont="1" applyAlignment="1">
      <alignment/>
    </xf>
    <xf numFmtId="49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indent="1"/>
    </xf>
    <xf numFmtId="49" fontId="6" fillId="0" borderId="20" xfId="0" applyNumberFormat="1" applyFont="1" applyBorder="1" applyAlignment="1">
      <alignment horizontal="left" indent="1"/>
    </xf>
    <xf numFmtId="49" fontId="6" fillId="0" borderId="21" xfId="0" applyNumberFormat="1" applyFont="1" applyBorder="1" applyAlignment="1">
      <alignment horizontal="left" indent="1"/>
    </xf>
    <xf numFmtId="49" fontId="6" fillId="0" borderId="17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49" fontId="5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3" fillId="21" borderId="25" xfId="0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left" inden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left" indent="1"/>
    </xf>
    <xf numFmtId="9" fontId="3" fillId="0" borderId="29" xfId="58" applyFont="1" applyBorder="1" applyAlignment="1">
      <alignment horizontal="center"/>
    </xf>
    <xf numFmtId="9" fontId="3" fillId="0" borderId="32" xfId="58" applyFont="1" applyBorder="1" applyAlignment="1">
      <alignment horizontal="center"/>
    </xf>
    <xf numFmtId="9" fontId="3" fillId="0" borderId="14" xfId="58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4" xfId="0" applyFont="1" applyBorder="1" applyAlignment="1">
      <alignment horizontal="left" indent="1"/>
    </xf>
    <xf numFmtId="0" fontId="4" fillId="0" borderId="27" xfId="0" applyFont="1" applyBorder="1" applyAlignment="1">
      <alignment wrapText="1"/>
    </xf>
    <xf numFmtId="0" fontId="3" fillId="0" borderId="35" xfId="0" applyFont="1" applyBorder="1" applyAlignment="1">
      <alignment/>
    </xf>
    <xf numFmtId="9" fontId="3" fillId="0" borderId="36" xfId="58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left" indent="1"/>
    </xf>
    <xf numFmtId="0" fontId="3" fillId="0" borderId="13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3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39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40" xfId="0" applyFont="1" applyBorder="1" applyAlignment="1" applyProtection="1">
      <alignment/>
      <protection locked="0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3375"/>
          <c:w val="0.95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1: Have you ever tried cigarette smoking, even one or two puffs? 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Response'!$AQ$10:$AR$10</c:f>
              <c:strCache>
                <c:ptCount val="2"/>
                <c:pt idx="0">
                  <c:v>A) Yes</c:v>
                </c:pt>
                <c:pt idx="1">
                  <c:v>B) No</c:v>
                </c:pt>
              </c:strCache>
            </c:strRef>
          </c:cat>
          <c:val>
            <c:numRef>
              <c:f>'Enter Response'!$AG$10:$AH$10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26206958"/>
        <c:axId val="34536031"/>
      </c:barChart>
      <c:catAx>
        <c:axId val="26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6031"/>
        <c:crosses val="autoZero"/>
        <c:auto val="1"/>
        <c:lblOffset val="100"/>
        <c:tickLblSkip val="1"/>
        <c:noMultiLvlLbl val="0"/>
      </c:catAx>
      <c:valAx>
        <c:axId val="34536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0695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3b: If you have ever felt pressured to use tobacco, what did you do?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24975"/>
          <c:w val="0.98375"/>
          <c:h val="0.75475"/>
        </c:manualLayout>
      </c:layout>
      <c:barChart>
        <c:barDir val="bar"/>
        <c:grouping val="clustered"/>
        <c:varyColors val="0"/>
        <c:ser>
          <c:idx val="0"/>
          <c:order val="0"/>
          <c:tx>
            <c:v>3b: If you have ever felt pressured to use tobacco, what did you do?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Response'!$AQ$20:$AX$20</c:f>
              <c:strCache>
                <c:ptCount val="8"/>
                <c:pt idx="0">
                  <c:v>A) Haven’t felt pressured to use tobacco</c:v>
                </c:pt>
                <c:pt idx="1">
                  <c:v>B) Made a joke</c:v>
                </c:pt>
                <c:pt idx="2">
                  <c:v>C) Said no and walked away</c:v>
                </c:pt>
                <c:pt idx="3">
                  <c:v>D) Explained health consequences</c:v>
                </c:pt>
                <c:pt idx="4">
                  <c:v>E) Talked about addiction</c:v>
                </c:pt>
                <c:pt idx="5">
                  <c:v>F) Changed the subject</c:v>
                </c:pt>
                <c:pt idx="6">
                  <c:v>G) Tried cigarettes or smokeless tobacco</c:v>
                </c:pt>
                <c:pt idx="7">
                  <c:v>H) Other</c:v>
                </c:pt>
              </c:strCache>
            </c:strRef>
          </c:cat>
          <c:val>
            <c:numRef>
              <c:f>'Enter Response'!$AG$20:$AN$20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3969320"/>
        <c:axId val="35723881"/>
      </c:barChart>
      <c:catAx>
        <c:axId val="396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881"/>
        <c:crosses val="autoZero"/>
        <c:auto val="1"/>
        <c:lblOffset val="100"/>
        <c:tickLblSkip val="1"/>
        <c:noMultiLvlLbl val="0"/>
      </c:catAx>
      <c:valAx>
        <c:axId val="357238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932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4a: Do you think there are health consequences with using tobacco?</a:t>
            </a:r>
          </a:p>
        </c:rich>
      </c:tx>
      <c:layout>
        <c:manualLayout>
          <c:xMode val="factor"/>
          <c:yMode val="factor"/>
          <c:x val="-0.005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09"/>
          <c:w val="0.961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v>4a: Do you think there are health consequences with using tobacco?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Response'!$AQ$21:$AS$21</c:f>
              <c:strCache>
                <c:ptCount val="3"/>
                <c:pt idx="0">
                  <c:v>A) Yes</c:v>
                </c:pt>
                <c:pt idx="1">
                  <c:v>B) No</c:v>
                </c:pt>
                <c:pt idx="2">
                  <c:v>C) Not Sure</c:v>
                </c:pt>
              </c:strCache>
            </c:strRef>
          </c:cat>
          <c:val>
            <c:numRef>
              <c:f>'Enter Response'!$AG$21:$AI$21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53079474"/>
        <c:axId val="7953219"/>
      </c:bar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3219"/>
        <c:crosses val="autoZero"/>
        <c:auto val="1"/>
        <c:lblOffset val="100"/>
        <c:tickLblSkip val="1"/>
        <c:noMultiLvlLbl val="0"/>
      </c:catAx>
      <c:valAx>
        <c:axId val="7953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7947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4b: If you think there are health consequences with using tobacco, what do you think they are? 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6775"/>
          <c:w val="0.97225"/>
          <c:h val="0.737"/>
        </c:manualLayout>
      </c:layout>
      <c:barChart>
        <c:barDir val="bar"/>
        <c:grouping val="clustered"/>
        <c:varyColors val="0"/>
        <c:ser>
          <c:idx val="0"/>
          <c:order val="0"/>
          <c:tx>
            <c:v>4b: If you think there are health consequences with using tobacco, what do you think they are?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Response'!$AQ$22:$AU$22</c:f>
              <c:strCache>
                <c:ptCount val="5"/>
                <c:pt idx="0">
                  <c:v>A) I don’t think there are health consequences</c:v>
                </c:pt>
                <c:pt idx="1">
                  <c:v>B) Lung cancer</c:v>
                </c:pt>
                <c:pt idx="2">
                  <c:v>C) Pneumonia</c:v>
                </c:pt>
                <c:pt idx="3">
                  <c:v>D) Emphysema</c:v>
                </c:pt>
                <c:pt idx="4">
                  <c:v>E) Other</c:v>
                </c:pt>
              </c:strCache>
            </c:strRef>
          </c:cat>
          <c:val>
            <c:numRef>
              <c:f>'Enter Response'!$AG$22:$AK$22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4470108"/>
        <c:axId val="40230973"/>
      </c:barChart>
      <c:catAx>
        <c:axId val="447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0973"/>
        <c:crosses val="autoZero"/>
        <c:auto val="1"/>
        <c:lblOffset val="100"/>
        <c:tickLblSkip val="1"/>
        <c:noMultiLvlLbl val="0"/>
      </c:catAx>
      <c:valAx>
        <c:axId val="402309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010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5a: Do you think it’s easy or difficult for people to quit using tobacco? 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015"/>
          <c:w val="0.960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v>5a: Do you think it’s easy or difficult for people to quit using tobacco?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Response'!$AQ$23:$AS$23</c:f>
              <c:strCache>
                <c:ptCount val="3"/>
                <c:pt idx="0">
                  <c:v>A) Easy</c:v>
                </c:pt>
                <c:pt idx="1">
                  <c:v>B) Difficult</c:v>
                </c:pt>
                <c:pt idx="2">
                  <c:v>C) Not Sure</c:v>
                </c:pt>
              </c:strCache>
            </c:strRef>
          </c:cat>
          <c:val>
            <c:numRef>
              <c:f>'Enter Response'!$AG$23:$AI$23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axId val="26534438"/>
        <c:axId val="37483351"/>
      </c:bar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3351"/>
        <c:crosses val="autoZero"/>
        <c:auto val="1"/>
        <c:lblOffset val="100"/>
        <c:tickLblSkip val="1"/>
        <c:noMultiLvlLbl val="0"/>
      </c:catAx>
      <c:valAx>
        <c:axId val="374833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44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5b: Explain why you think it’s easy or difficult for people to quit using tobacco.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4725"/>
          <c:w val="0.95375"/>
          <c:h val="0.74675"/>
        </c:manualLayout>
      </c:layout>
      <c:barChart>
        <c:barDir val="bar"/>
        <c:grouping val="clustered"/>
        <c:varyColors val="0"/>
        <c:ser>
          <c:idx val="0"/>
          <c:order val="0"/>
          <c:tx>
            <c:v>5b: Explain why you think it’s easy or difficult for people to quit using tobacco.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Response'!$AQ$24:$AX$24</c:f>
              <c:strCache>
                <c:ptCount val="8"/>
                <c:pt idx="0">
                  <c:v>A) People can make up their own minds</c:v>
                </c:pt>
                <c:pt idx="1">
                  <c:v>B) I don’t think tobacco is addictive</c:v>
                </c:pt>
                <c:pt idx="2">
                  <c:v>C) People want to be tobacco free</c:v>
                </c:pt>
                <c:pt idx="3">
                  <c:v>D) Peer pressure</c:v>
                </c:pt>
                <c:pt idx="4">
                  <c:v>E) Addiction to nicotine</c:v>
                </c:pt>
                <c:pt idx="5">
                  <c:v>F) Craving</c:v>
                </c:pt>
                <c:pt idx="6">
                  <c:v>G) Trying to fit in</c:v>
                </c:pt>
                <c:pt idx="7">
                  <c:v>H) Other</c:v>
                </c:pt>
              </c:strCache>
            </c:strRef>
          </c:cat>
          <c:val>
            <c:numRef>
              <c:f>'Enter Response'!$AG$24:$AN$24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1805840"/>
        <c:axId val="16252561"/>
      </c:barChart>
      <c:catAx>
        <c:axId val="180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52561"/>
        <c:crosses val="autoZero"/>
        <c:auto val="1"/>
        <c:lblOffset val="100"/>
        <c:tickLblSkip val="1"/>
        <c:noMultiLvlLbl val="0"/>
      </c:catAx>
      <c:valAx>
        <c:axId val="162525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84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6a: How do you feel about hanging out with young people who use tobacco?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"/>
          <c:y val="0.24925"/>
          <c:w val="0.85375"/>
          <c:h val="0.756"/>
        </c:manualLayout>
      </c:layout>
      <c:barChart>
        <c:barDir val="bar"/>
        <c:grouping val="clustered"/>
        <c:varyColors val="0"/>
        <c:ser>
          <c:idx val="0"/>
          <c:order val="0"/>
          <c:tx>
            <c:v>6a: How do you feel about hanging out with young people who use tobacco?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Response'!$AQ$25:$AR$25</c:f>
              <c:strCache>
                <c:ptCount val="2"/>
                <c:pt idx="0">
                  <c:v>A) I'd rather have friends who don't use tobacco</c:v>
                </c:pt>
                <c:pt idx="1">
                  <c:v>B) I'm okay with it</c:v>
                </c:pt>
              </c:strCache>
            </c:strRef>
          </c:cat>
          <c:val>
            <c:numRef>
              <c:f>'Enter Response'!$AG$25:$AH$25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12055322"/>
        <c:axId val="41389035"/>
      </c:barChart>
      <c:catAx>
        <c:axId val="12055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9035"/>
        <c:crosses val="autoZero"/>
        <c:auto val="1"/>
        <c:lblOffset val="100"/>
        <c:tickLblSkip val="1"/>
        <c:noMultiLvlLbl val="0"/>
      </c:catAx>
      <c:valAx>
        <c:axId val="41389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5532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6b: Explain how you feel about hanging out with young people who use tobacco.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25025"/>
          <c:w val="0.91175"/>
          <c:h val="0.74725"/>
        </c:manualLayout>
      </c:layout>
      <c:barChart>
        <c:barDir val="bar"/>
        <c:grouping val="clustered"/>
        <c:varyColors val="0"/>
        <c:ser>
          <c:idx val="0"/>
          <c:order val="0"/>
          <c:tx>
            <c:v>6b: Explain how you feel about hanging out with young people who use tobacco.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Response'!$AQ$26:$AX$26</c:f>
              <c:strCache>
                <c:ptCount val="8"/>
                <c:pt idx="0">
                  <c:v>A) I can make my own decisions</c:v>
                </c:pt>
                <c:pt idx="1">
                  <c:v>B) I don't like being around smokers</c:v>
                </c:pt>
                <c:pt idx="2">
                  <c:v>C) I only hang out with people who don't smoke</c:v>
                </c:pt>
                <c:pt idx="3">
                  <c:v>D) I smoke cigarettes or use smokeless (chewing) tobacco</c:v>
                </c:pt>
                <c:pt idx="4">
                  <c:v>E) I don't have to do what my friends do</c:v>
                </c:pt>
                <c:pt idx="5">
                  <c:v>F) Cigarettes are smelly</c:v>
                </c:pt>
                <c:pt idx="6">
                  <c:v>G) I've heard secondhand smoke can be dangerous</c:v>
                </c:pt>
                <c:pt idx="7">
                  <c:v>H) Other</c:v>
                </c:pt>
              </c:strCache>
            </c:strRef>
          </c:cat>
          <c:val>
            <c:numRef>
              <c:f>'Enter Response'!$AG$26:$AN$26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36956996"/>
        <c:axId val="64177509"/>
      </c:barChart>
      <c:catAx>
        <c:axId val="3695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7509"/>
        <c:crosses val="autoZero"/>
        <c:auto val="1"/>
        <c:lblOffset val="100"/>
        <c:tickLblSkip val="1"/>
        <c:noMultiLvlLbl val="0"/>
      </c:catAx>
      <c:valAx>
        <c:axId val="641775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5699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Take a Guess: How many middle schoolers are current cigarette smokers?</a:t>
            </a:r>
          </a:p>
        </c:rich>
      </c:tx>
      <c:layout>
        <c:manualLayout>
          <c:xMode val="factor"/>
          <c:yMode val="factor"/>
          <c:x val="-0.002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595"/>
          <c:w val="0.967"/>
          <c:h val="0.7455"/>
        </c:manualLayout>
      </c:layout>
      <c:barChart>
        <c:barDir val="bar"/>
        <c:grouping val="clustered"/>
        <c:varyColors val="0"/>
        <c:ser>
          <c:idx val="0"/>
          <c:order val="0"/>
          <c:tx>
            <c:v>Pop Quiz: How many middle schoolers are current cigarette smokers?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Response'!$AQ$27:$AT$27</c:f>
              <c:strCache>
                <c:ptCount val="4"/>
                <c:pt idx="0">
                  <c:v>A) 6 out of 100</c:v>
                </c:pt>
                <c:pt idx="1">
                  <c:v>B) 11 out of 100</c:v>
                </c:pt>
                <c:pt idx="2">
                  <c:v>C) 17 out of 100</c:v>
                </c:pt>
                <c:pt idx="3">
                  <c:v>D) 23 out of 100</c:v>
                </c:pt>
              </c:strCache>
            </c:strRef>
          </c:cat>
          <c:val>
            <c:numRef>
              <c:f>'Enter Response'!$AG$27:$AJ$27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axId val="40726670"/>
        <c:axId val="30995711"/>
      </c:barChart>
      <c:catAx>
        <c:axId val="40726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5711"/>
        <c:crosses val="autoZero"/>
        <c:auto val="1"/>
        <c:lblOffset val="100"/>
        <c:tickLblSkip val="1"/>
        <c:noMultiLvlLbl val="0"/>
      </c:catAx>
      <c:valAx>
        <c:axId val="309957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2667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75"/>
          <c:y val="0.24025"/>
          <c:w val="0.957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v>2: Have you ever used chewing tobacco, snuff, or dip?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Response'!$AQ$11:$AR$11</c:f>
              <c:strCache>
                <c:ptCount val="2"/>
                <c:pt idx="0">
                  <c:v>A) Yes</c:v>
                </c:pt>
                <c:pt idx="1">
                  <c:v>B) No</c:v>
                </c:pt>
              </c:strCache>
            </c:strRef>
          </c:cat>
          <c:val>
            <c:numRef>
              <c:f>'Enter Response'!$AG$11:$AH$11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42388824"/>
        <c:axId val="45955097"/>
      </c:barChart>
      <c:catAx>
        <c:axId val="4238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55097"/>
        <c:crosses val="autoZero"/>
        <c:auto val="1"/>
        <c:lblOffset val="100"/>
        <c:tickLblSkip val="1"/>
        <c:noMultiLvlLbl val="0"/>
      </c:catAx>
      <c:valAx>
        <c:axId val="45955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882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3: How many of your four closest friends smoke cigarettes? 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85"/>
          <c:w val="0.978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3: How many of your four closest friends smoke cigarettes?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Response'!$AQ$12:$AV$12</c:f>
              <c:strCache>
                <c:ptCount val="6"/>
                <c:pt idx="0">
                  <c:v>A) None</c:v>
                </c:pt>
                <c:pt idx="1">
                  <c:v>B) One</c:v>
                </c:pt>
                <c:pt idx="2">
                  <c:v>C) Two</c:v>
                </c:pt>
                <c:pt idx="3">
                  <c:v>D) Three</c:v>
                </c:pt>
                <c:pt idx="4">
                  <c:v>E) Four</c:v>
                </c:pt>
                <c:pt idx="5">
                  <c:v>F) Not Sure</c:v>
                </c:pt>
              </c:strCache>
            </c:strRef>
          </c:cat>
          <c:val>
            <c:numRef>
              <c:f>'Enter Response'!$AG$12:$AL$12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942690"/>
        <c:axId val="31375347"/>
      </c:barChart>
      <c:catAx>
        <c:axId val="1094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5347"/>
        <c:crosses val="autoZero"/>
        <c:auto val="1"/>
        <c:lblOffset val="100"/>
        <c:tickLblSkip val="1"/>
        <c:noMultiLvlLbl val="0"/>
      </c:catAx>
      <c:valAx>
        <c:axId val="313753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4269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75"/>
          <c:y val="0.21625"/>
          <c:w val="0.978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v>4: How many of your four closest friends use chewing tobacco, snuff, or dip?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Response'!$AQ$13:$AV$13</c:f>
              <c:strCache>
                <c:ptCount val="6"/>
                <c:pt idx="0">
                  <c:v>A) None</c:v>
                </c:pt>
                <c:pt idx="1">
                  <c:v>B) One</c:v>
                </c:pt>
                <c:pt idx="2">
                  <c:v>C) Two</c:v>
                </c:pt>
                <c:pt idx="3">
                  <c:v>D) Three</c:v>
                </c:pt>
                <c:pt idx="4">
                  <c:v>E) Four</c:v>
                </c:pt>
                <c:pt idx="5">
                  <c:v>F) Not Sure</c:v>
                </c:pt>
              </c:strCache>
            </c:strRef>
          </c:cat>
          <c:val>
            <c:numRef>
              <c:f>'Enter Response'!$AG$13:$AL$13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942668"/>
        <c:axId val="58375149"/>
      </c:barChart>
      <c:catAx>
        <c:axId val="13942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75149"/>
        <c:crosses val="autoZero"/>
        <c:auto val="1"/>
        <c:lblOffset val="100"/>
        <c:tickLblSkip val="1"/>
        <c:noMultiLvlLbl val="0"/>
      </c:catAx>
      <c:valAx>
        <c:axId val="58375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4266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283"/>
          <c:w val="0.9512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v>5: If one of your best friends offered you a cigarette, would you smoke it?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Response'!$AQ$14:$AT$14</c:f>
              <c:strCache>
                <c:ptCount val="4"/>
                <c:pt idx="0">
                  <c:v>A) Definitely Yes</c:v>
                </c:pt>
                <c:pt idx="1">
                  <c:v>B) Probably Yes</c:v>
                </c:pt>
                <c:pt idx="2">
                  <c:v>C) Probably Not</c:v>
                </c:pt>
                <c:pt idx="3">
                  <c:v>D) Definitely Not</c:v>
                </c:pt>
              </c:strCache>
            </c:strRef>
          </c:cat>
          <c:val>
            <c:numRef>
              <c:f>'Enter Response'!$AG$14:$AJ$14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614294"/>
        <c:axId val="30766599"/>
      </c:barChart>
      <c:catAx>
        <c:axId val="5561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6599"/>
        <c:crosses val="autoZero"/>
        <c:auto val="1"/>
        <c:lblOffset val="100"/>
        <c:tickLblSkip val="1"/>
        <c:noMultiLvlLbl val="0"/>
      </c:catAx>
      <c:valAx>
        <c:axId val="30766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1429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6: Do you think it is safe to smoke for only a year or two, as long as you quit after that?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283"/>
          <c:w val="0.95725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v>6: 1. Do you think it is safe to smoke for only a year or two, as long as you quit after that?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Response'!$AQ$15:$AT$15</c:f>
              <c:strCache>
                <c:ptCount val="4"/>
                <c:pt idx="0">
                  <c:v>A) Definitely Yes</c:v>
                </c:pt>
                <c:pt idx="1">
                  <c:v>B) Probably Yes</c:v>
                </c:pt>
                <c:pt idx="2">
                  <c:v>C) Probably Not</c:v>
                </c:pt>
                <c:pt idx="3">
                  <c:v>D) Definitely Not</c:v>
                </c:pt>
              </c:strCache>
            </c:strRef>
          </c:cat>
          <c:val>
            <c:numRef>
              <c:f>'Enter Response'!$AG$15:$AJ$15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8463936"/>
        <c:axId val="9066561"/>
      </c:barChart>
      <c:catAx>
        <c:axId val="8463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6561"/>
        <c:crosses val="autoZero"/>
        <c:auto val="1"/>
        <c:lblOffset val="100"/>
        <c:tickLblSkip val="1"/>
        <c:noMultiLvlLbl val="0"/>
      </c:catAx>
      <c:valAx>
        <c:axId val="9066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6393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75"/>
          <c:y val="0.2335"/>
          <c:w val="0.952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v>1: Do you think most middle school students smoke? 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Response'!$AQ$17:$AR$17</c:f>
              <c:strCache>
                <c:ptCount val="2"/>
                <c:pt idx="0">
                  <c:v>A) Yes</c:v>
                </c:pt>
                <c:pt idx="1">
                  <c:v>B) No</c:v>
                </c:pt>
              </c:strCache>
            </c:strRef>
          </c:cat>
          <c:val>
            <c:numRef>
              <c:f>'Enter Response'!$AG$17:$AH$17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14490186"/>
        <c:axId val="63302811"/>
      </c:barChart>
      <c:catAx>
        <c:axId val="14490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02811"/>
        <c:crosses val="autoZero"/>
        <c:auto val="1"/>
        <c:lblOffset val="100"/>
        <c:tickLblSkip val="1"/>
        <c:noMultiLvlLbl val="0"/>
      </c:catAx>
      <c:valAx>
        <c:axId val="63302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9018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2: Why do you think young people smoke cigarettes or use smokeless tobacco? 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585"/>
          <c:w val="0.978"/>
          <c:h val="0.74675"/>
        </c:manualLayout>
      </c:layout>
      <c:barChart>
        <c:barDir val="bar"/>
        <c:grouping val="clustered"/>
        <c:varyColors val="0"/>
        <c:ser>
          <c:idx val="0"/>
          <c:order val="0"/>
          <c:tx>
            <c:v>2: Why do you think young people smoke cigarettes or use smokeless tobacco?</c:v>
          </c:tx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Response'!$AQ$18:$AX$18</c:f>
              <c:strCache>
                <c:ptCount val="8"/>
                <c:pt idx="0">
                  <c:v>A) Low self-esteem or self-image</c:v>
                </c:pt>
                <c:pt idx="1">
                  <c:v>B) Not doing well in school</c:v>
                </c:pt>
                <c:pt idx="2">
                  <c:v>C) Don't know about health consequences</c:v>
                </c:pt>
                <c:pt idx="3">
                  <c:v>D) Might think a lot of young people smoke</c:v>
                </c:pt>
                <c:pt idx="4">
                  <c:v>E) Don't realize they can become addicted</c:v>
                </c:pt>
                <c:pt idx="5">
                  <c:v>F) Peer pressure or trying to fit in</c:v>
                </c:pt>
                <c:pt idx="6">
                  <c:v>G) Not sure</c:v>
                </c:pt>
                <c:pt idx="7">
                  <c:v>H) Other</c:v>
                </c:pt>
              </c:strCache>
            </c:strRef>
          </c:cat>
          <c:val>
            <c:numRef>
              <c:f>'Enter Response'!$AG$18:$AN$18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axId val="32854388"/>
        <c:axId val="27254037"/>
      </c:barChart>
      <c:catAx>
        <c:axId val="32854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54037"/>
        <c:crosses val="autoZero"/>
        <c:auto val="1"/>
        <c:lblOffset val="100"/>
        <c:tickLblSkip val="1"/>
        <c:noMultiLvlLbl val="0"/>
      </c:catAx>
      <c:valAx>
        <c:axId val="272540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4388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3a: Have you ever felt pressured to use tobacco? 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21625"/>
          <c:w val="0.955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F80CD"/>
                </a:gs>
                <a:gs pos="100000">
                  <a:srgbClr val="9BC1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'Enter Response'!$AQ$19:$AR$19</c:f>
              <c:strCache>
                <c:ptCount val="2"/>
                <c:pt idx="0">
                  <c:v>A) Yes</c:v>
                </c:pt>
                <c:pt idx="1">
                  <c:v>B) No</c:v>
                </c:pt>
              </c:strCache>
            </c:strRef>
          </c:cat>
          <c:val>
            <c:numRef>
              <c:f>'Enter Response'!$AG$19:$AH$19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43959742"/>
        <c:axId val="60093359"/>
      </c:barChart>
      <c:catAx>
        <c:axId val="43959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3359"/>
        <c:crosses val="autoZero"/>
        <c:auto val="1"/>
        <c:lblOffset val="100"/>
        <c:tickLblSkip val="1"/>
        <c:noMultiLvlLbl val="0"/>
      </c:catAx>
      <c:valAx>
        <c:axId val="60093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5974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190500</xdr:rowOff>
    </xdr:from>
    <xdr:to>
      <xdr:col>6</xdr:col>
      <xdr:colOff>247650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28575" y="590550"/>
        <a:ext cx="29622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2</xdr:row>
      <xdr:rowOff>190500</xdr:rowOff>
    </xdr:from>
    <xdr:to>
      <xdr:col>13</xdr:col>
      <xdr:colOff>409575</xdr:colOff>
      <xdr:row>14</xdr:row>
      <xdr:rowOff>104775</xdr:rowOff>
    </xdr:to>
    <xdr:graphicFrame>
      <xdr:nvGraphicFramePr>
        <xdr:cNvPr id="2" name="Chart 2"/>
        <xdr:cNvGraphicFramePr/>
      </xdr:nvGraphicFramePr>
      <xdr:xfrm>
        <a:off x="3057525" y="590550"/>
        <a:ext cx="32956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15</xdr:row>
      <xdr:rowOff>9525</xdr:rowOff>
    </xdr:from>
    <xdr:to>
      <xdr:col>13</xdr:col>
      <xdr:colOff>419100</xdr:colOff>
      <xdr:row>27</xdr:row>
      <xdr:rowOff>171450</xdr:rowOff>
    </xdr:to>
    <xdr:graphicFrame>
      <xdr:nvGraphicFramePr>
        <xdr:cNvPr id="3" name="Chart 3"/>
        <xdr:cNvGraphicFramePr/>
      </xdr:nvGraphicFramePr>
      <xdr:xfrm>
        <a:off x="28575" y="3009900"/>
        <a:ext cx="63341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28</xdr:row>
      <xdr:rowOff>57150</xdr:rowOff>
    </xdr:from>
    <xdr:to>
      <xdr:col>13</xdr:col>
      <xdr:colOff>419100</xdr:colOff>
      <xdr:row>41</xdr:row>
      <xdr:rowOff>19050</xdr:rowOff>
    </xdr:to>
    <xdr:graphicFrame>
      <xdr:nvGraphicFramePr>
        <xdr:cNvPr id="4" name="Chart 4"/>
        <xdr:cNvGraphicFramePr/>
      </xdr:nvGraphicFramePr>
      <xdr:xfrm>
        <a:off x="28575" y="5657850"/>
        <a:ext cx="633412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44</xdr:row>
      <xdr:rowOff>104775</xdr:rowOff>
    </xdr:from>
    <xdr:to>
      <xdr:col>6</xdr:col>
      <xdr:colOff>219075</xdr:colOff>
      <xdr:row>58</xdr:row>
      <xdr:rowOff>47625</xdr:rowOff>
    </xdr:to>
    <xdr:graphicFrame>
      <xdr:nvGraphicFramePr>
        <xdr:cNvPr id="5" name="Chart 5"/>
        <xdr:cNvGraphicFramePr/>
      </xdr:nvGraphicFramePr>
      <xdr:xfrm>
        <a:off x="28575" y="8905875"/>
        <a:ext cx="29337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371475</xdr:colOff>
      <xdr:row>44</xdr:row>
      <xdr:rowOff>104775</xdr:rowOff>
    </xdr:from>
    <xdr:to>
      <xdr:col>13</xdr:col>
      <xdr:colOff>428625</xdr:colOff>
      <xdr:row>58</xdr:row>
      <xdr:rowOff>47625</xdr:rowOff>
    </xdr:to>
    <xdr:graphicFrame>
      <xdr:nvGraphicFramePr>
        <xdr:cNvPr id="6" name="Chart 6"/>
        <xdr:cNvGraphicFramePr/>
      </xdr:nvGraphicFramePr>
      <xdr:xfrm>
        <a:off x="3114675" y="8905875"/>
        <a:ext cx="325755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58</xdr:row>
      <xdr:rowOff>114300</xdr:rowOff>
    </xdr:from>
    <xdr:to>
      <xdr:col>6</xdr:col>
      <xdr:colOff>228600</xdr:colOff>
      <xdr:row>70</xdr:row>
      <xdr:rowOff>95250</xdr:rowOff>
    </xdr:to>
    <xdr:graphicFrame>
      <xdr:nvGraphicFramePr>
        <xdr:cNvPr id="7" name="Chart 7"/>
        <xdr:cNvGraphicFramePr/>
      </xdr:nvGraphicFramePr>
      <xdr:xfrm>
        <a:off x="28575" y="11715750"/>
        <a:ext cx="294322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70</xdr:row>
      <xdr:rowOff>142875</xdr:rowOff>
    </xdr:from>
    <xdr:to>
      <xdr:col>13</xdr:col>
      <xdr:colOff>257175</xdr:colOff>
      <xdr:row>83</xdr:row>
      <xdr:rowOff>104775</xdr:rowOff>
    </xdr:to>
    <xdr:graphicFrame>
      <xdr:nvGraphicFramePr>
        <xdr:cNvPr id="8" name="Chart 8"/>
        <xdr:cNvGraphicFramePr/>
      </xdr:nvGraphicFramePr>
      <xdr:xfrm>
        <a:off x="28575" y="14144625"/>
        <a:ext cx="6172200" cy="2562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84</xdr:row>
      <xdr:rowOff>133350</xdr:rowOff>
    </xdr:from>
    <xdr:to>
      <xdr:col>7</xdr:col>
      <xdr:colOff>28575</xdr:colOff>
      <xdr:row>97</xdr:row>
      <xdr:rowOff>95250</xdr:rowOff>
    </xdr:to>
    <xdr:graphicFrame>
      <xdr:nvGraphicFramePr>
        <xdr:cNvPr id="9" name="Chart 9"/>
        <xdr:cNvGraphicFramePr/>
      </xdr:nvGraphicFramePr>
      <xdr:xfrm>
        <a:off x="28575" y="16935450"/>
        <a:ext cx="3200400" cy="256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98</xdr:row>
      <xdr:rowOff>0</xdr:rowOff>
    </xdr:from>
    <xdr:to>
      <xdr:col>13</xdr:col>
      <xdr:colOff>142875</xdr:colOff>
      <xdr:row>111</xdr:row>
      <xdr:rowOff>47625</xdr:rowOff>
    </xdr:to>
    <xdr:graphicFrame>
      <xdr:nvGraphicFramePr>
        <xdr:cNvPr id="10" name="Chart 10"/>
        <xdr:cNvGraphicFramePr/>
      </xdr:nvGraphicFramePr>
      <xdr:xfrm>
        <a:off x="28575" y="19602450"/>
        <a:ext cx="6057900" cy="2647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</xdr:colOff>
      <xdr:row>111</xdr:row>
      <xdr:rowOff>161925</xdr:rowOff>
    </xdr:from>
    <xdr:to>
      <xdr:col>8</xdr:col>
      <xdr:colOff>38100</xdr:colOff>
      <xdr:row>125</xdr:row>
      <xdr:rowOff>9525</xdr:rowOff>
    </xdr:to>
    <xdr:graphicFrame>
      <xdr:nvGraphicFramePr>
        <xdr:cNvPr id="11" name="Chart 11"/>
        <xdr:cNvGraphicFramePr/>
      </xdr:nvGraphicFramePr>
      <xdr:xfrm>
        <a:off x="28575" y="22364700"/>
        <a:ext cx="3667125" cy="2647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28575</xdr:colOff>
      <xdr:row>126</xdr:row>
      <xdr:rowOff>95250</xdr:rowOff>
    </xdr:from>
    <xdr:to>
      <xdr:col>11</xdr:col>
      <xdr:colOff>123825</xdr:colOff>
      <xdr:row>138</xdr:row>
      <xdr:rowOff>171450</xdr:rowOff>
    </xdr:to>
    <xdr:graphicFrame>
      <xdr:nvGraphicFramePr>
        <xdr:cNvPr id="12" name="Chart 12"/>
        <xdr:cNvGraphicFramePr/>
      </xdr:nvGraphicFramePr>
      <xdr:xfrm>
        <a:off x="28575" y="25298400"/>
        <a:ext cx="512445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28575</xdr:colOff>
      <xdr:row>139</xdr:row>
      <xdr:rowOff>85725</xdr:rowOff>
    </xdr:from>
    <xdr:to>
      <xdr:col>7</xdr:col>
      <xdr:colOff>409575</xdr:colOff>
      <xdr:row>153</xdr:row>
      <xdr:rowOff>28575</xdr:rowOff>
    </xdr:to>
    <xdr:graphicFrame>
      <xdr:nvGraphicFramePr>
        <xdr:cNvPr id="13" name="Chart 13"/>
        <xdr:cNvGraphicFramePr/>
      </xdr:nvGraphicFramePr>
      <xdr:xfrm>
        <a:off x="28575" y="27889200"/>
        <a:ext cx="35814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28575</xdr:colOff>
      <xdr:row>153</xdr:row>
      <xdr:rowOff>161925</xdr:rowOff>
    </xdr:from>
    <xdr:to>
      <xdr:col>13</xdr:col>
      <xdr:colOff>390525</xdr:colOff>
      <xdr:row>167</xdr:row>
      <xdr:rowOff>104775</xdr:rowOff>
    </xdr:to>
    <xdr:graphicFrame>
      <xdr:nvGraphicFramePr>
        <xdr:cNvPr id="14" name="Chart 14"/>
        <xdr:cNvGraphicFramePr/>
      </xdr:nvGraphicFramePr>
      <xdr:xfrm>
        <a:off x="28575" y="30765750"/>
        <a:ext cx="630555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47625</xdr:colOff>
      <xdr:row>168</xdr:row>
      <xdr:rowOff>114300</xdr:rowOff>
    </xdr:from>
    <xdr:to>
      <xdr:col>11</xdr:col>
      <xdr:colOff>200025</xdr:colOff>
      <xdr:row>181</xdr:row>
      <xdr:rowOff>161925</xdr:rowOff>
    </xdr:to>
    <xdr:graphicFrame>
      <xdr:nvGraphicFramePr>
        <xdr:cNvPr id="15" name="Chart 15"/>
        <xdr:cNvGraphicFramePr/>
      </xdr:nvGraphicFramePr>
      <xdr:xfrm>
        <a:off x="47625" y="33718500"/>
        <a:ext cx="5181600" cy="2647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182</xdr:row>
      <xdr:rowOff>95250</xdr:rowOff>
    </xdr:from>
    <xdr:to>
      <xdr:col>13</xdr:col>
      <xdr:colOff>314325</xdr:colOff>
      <xdr:row>196</xdr:row>
      <xdr:rowOff>9525</xdr:rowOff>
    </xdr:to>
    <xdr:graphicFrame>
      <xdr:nvGraphicFramePr>
        <xdr:cNvPr id="16" name="Chart 16"/>
        <xdr:cNvGraphicFramePr/>
      </xdr:nvGraphicFramePr>
      <xdr:xfrm>
        <a:off x="47625" y="36499800"/>
        <a:ext cx="6210300" cy="2714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47625</xdr:colOff>
      <xdr:row>196</xdr:row>
      <xdr:rowOff>114300</xdr:rowOff>
    </xdr:from>
    <xdr:to>
      <xdr:col>8</xdr:col>
      <xdr:colOff>47625</xdr:colOff>
      <xdr:row>209</xdr:row>
      <xdr:rowOff>66675</xdr:rowOff>
    </xdr:to>
    <xdr:graphicFrame>
      <xdr:nvGraphicFramePr>
        <xdr:cNvPr id="17" name="Chart 17"/>
        <xdr:cNvGraphicFramePr/>
      </xdr:nvGraphicFramePr>
      <xdr:xfrm>
        <a:off x="47625" y="39319200"/>
        <a:ext cx="3657600" cy="2552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0" sqref="B10"/>
    </sheetView>
  </sheetViews>
  <sheetFormatPr defaultColWidth="10.875" defaultRowHeight="15.75"/>
  <cols>
    <col min="1" max="1" width="15.50390625" style="18" bestFit="1" customWidth="1"/>
    <col min="2" max="31" width="22.625" style="2" customWidth="1"/>
    <col min="32" max="32" width="7.625" style="2" customWidth="1"/>
    <col min="33" max="40" width="4.125" style="2" hidden="1" customWidth="1"/>
    <col min="41" max="41" width="10.875" style="2" hidden="1" customWidth="1"/>
    <col min="42" max="42" width="10.875" style="1" hidden="1" customWidth="1"/>
    <col min="43" max="50" width="12.50390625" style="2" hidden="1" customWidth="1"/>
    <col min="51" max="16384" width="10.875" style="2" customWidth="1"/>
  </cols>
  <sheetData>
    <row r="1" spans="2:50" ht="26.25">
      <c r="B1" s="76" t="s">
        <v>107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G1" s="79" t="s">
        <v>0</v>
      </c>
      <c r="AH1" s="79"/>
      <c r="AI1" s="79"/>
      <c r="AJ1" s="79"/>
      <c r="AK1" s="79"/>
      <c r="AL1" s="79"/>
      <c r="AM1" s="79"/>
      <c r="AN1" s="79"/>
      <c r="AP1" s="77" t="s">
        <v>105</v>
      </c>
      <c r="AQ1" s="77"/>
      <c r="AR1" s="77"/>
      <c r="AS1" s="77"/>
      <c r="AT1" s="77"/>
      <c r="AU1" s="77"/>
      <c r="AV1" s="77"/>
      <c r="AW1" s="77"/>
      <c r="AX1" s="77"/>
    </row>
    <row r="2" spans="2:40" ht="2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G2" s="3"/>
      <c r="AH2" s="3"/>
      <c r="AI2" s="3"/>
      <c r="AJ2" s="3"/>
      <c r="AK2" s="3"/>
      <c r="AL2" s="3"/>
      <c r="AM2" s="3"/>
      <c r="AN2" s="3"/>
    </row>
    <row r="3" spans="1:42" s="30" customFormat="1" ht="40.5" customHeight="1">
      <c r="A3" s="29"/>
      <c r="B3" s="75" t="s">
        <v>119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G3" s="31"/>
      <c r="AH3" s="31"/>
      <c r="AI3" s="31"/>
      <c r="AJ3" s="31"/>
      <c r="AK3" s="31"/>
      <c r="AL3" s="31"/>
      <c r="AM3" s="31"/>
      <c r="AN3" s="31"/>
      <c r="AP3" s="32"/>
    </row>
    <row r="4" spans="1:42" s="30" customFormat="1" ht="41.25" customHeight="1">
      <c r="A4" s="29"/>
      <c r="B4" s="75" t="s">
        <v>120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G4" s="31"/>
      <c r="AH4" s="31"/>
      <c r="AI4" s="31"/>
      <c r="AJ4" s="31"/>
      <c r="AK4" s="31"/>
      <c r="AL4" s="31"/>
      <c r="AM4" s="31"/>
      <c r="AN4" s="31"/>
      <c r="AP4" s="32"/>
    </row>
    <row r="5" spans="1:42" s="30" customFormat="1" ht="21">
      <c r="A5" s="29"/>
      <c r="B5" s="75" t="s">
        <v>118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G5" s="31"/>
      <c r="AH5" s="31"/>
      <c r="AI5" s="31"/>
      <c r="AJ5" s="31"/>
      <c r="AK5" s="31"/>
      <c r="AL5" s="31"/>
      <c r="AM5" s="31"/>
      <c r="AN5" s="31"/>
      <c r="AP5" s="32"/>
    </row>
    <row r="6" spans="1:42" s="30" customFormat="1" ht="42.75" customHeight="1">
      <c r="A6" s="29"/>
      <c r="B6" s="78" t="s">
        <v>121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G6" s="31"/>
      <c r="AH6" s="31"/>
      <c r="AI6" s="31"/>
      <c r="AJ6" s="31"/>
      <c r="AK6" s="31"/>
      <c r="AL6" s="31"/>
      <c r="AM6" s="31"/>
      <c r="AN6" s="31"/>
      <c r="AP6" s="32"/>
    </row>
    <row r="7" spans="2:40" ht="21">
      <c r="B7" s="74" t="s">
        <v>10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G7" s="3"/>
      <c r="AH7" s="3"/>
      <c r="AI7" s="3"/>
      <c r="AJ7" s="3"/>
      <c r="AK7" s="3"/>
      <c r="AL7" s="3"/>
      <c r="AM7" s="3"/>
      <c r="AN7" s="3"/>
    </row>
    <row r="8" spans="1:50" ht="21">
      <c r="A8" s="19" t="s">
        <v>9</v>
      </c>
      <c r="B8" s="26" t="s">
        <v>11</v>
      </c>
      <c r="C8" s="27" t="s">
        <v>12</v>
      </c>
      <c r="D8" s="27" t="s">
        <v>13</v>
      </c>
      <c r="E8" s="27" t="s">
        <v>14</v>
      </c>
      <c r="F8" s="27" t="s">
        <v>15</v>
      </c>
      <c r="G8" s="27" t="s">
        <v>16</v>
      </c>
      <c r="H8" s="27" t="s">
        <v>17</v>
      </c>
      <c r="I8" s="27" t="s">
        <v>18</v>
      </c>
      <c r="J8" s="27" t="s">
        <v>19</v>
      </c>
      <c r="K8" s="27" t="s">
        <v>20</v>
      </c>
      <c r="L8" s="27" t="s">
        <v>21</v>
      </c>
      <c r="M8" s="27" t="s">
        <v>22</v>
      </c>
      <c r="N8" s="27" t="s">
        <v>23</v>
      </c>
      <c r="O8" s="27" t="s">
        <v>24</v>
      </c>
      <c r="P8" s="27" t="s">
        <v>25</v>
      </c>
      <c r="Q8" s="27" t="s">
        <v>26</v>
      </c>
      <c r="R8" s="27" t="s">
        <v>27</v>
      </c>
      <c r="S8" s="27" t="s">
        <v>28</v>
      </c>
      <c r="T8" s="27" t="s">
        <v>29</v>
      </c>
      <c r="U8" s="27" t="s">
        <v>30</v>
      </c>
      <c r="V8" s="27" t="s">
        <v>31</v>
      </c>
      <c r="W8" s="27" t="s">
        <v>32</v>
      </c>
      <c r="X8" s="27" t="s">
        <v>33</v>
      </c>
      <c r="Y8" s="27" t="s">
        <v>34</v>
      </c>
      <c r="Z8" s="27" t="s">
        <v>35</v>
      </c>
      <c r="AA8" s="27" t="s">
        <v>36</v>
      </c>
      <c r="AB8" s="27" t="s">
        <v>37</v>
      </c>
      <c r="AC8" s="27" t="s">
        <v>38</v>
      </c>
      <c r="AD8" s="27" t="s">
        <v>39</v>
      </c>
      <c r="AE8" s="28" t="s">
        <v>40</v>
      </c>
      <c r="AG8" s="68" t="s">
        <v>1</v>
      </c>
      <c r="AH8" s="68" t="s">
        <v>2</v>
      </c>
      <c r="AI8" s="68" t="s">
        <v>3</v>
      </c>
      <c r="AJ8" s="68" t="s">
        <v>4</v>
      </c>
      <c r="AK8" s="68" t="s">
        <v>5</v>
      </c>
      <c r="AL8" s="68" t="s">
        <v>6</v>
      </c>
      <c r="AM8" s="68" t="s">
        <v>7</v>
      </c>
      <c r="AN8" s="68" t="s">
        <v>8</v>
      </c>
      <c r="AP8" s="5" t="s">
        <v>9</v>
      </c>
      <c r="AQ8" s="4" t="s">
        <v>1</v>
      </c>
      <c r="AR8" s="4" t="s">
        <v>2</v>
      </c>
      <c r="AS8" s="4" t="s">
        <v>3</v>
      </c>
      <c r="AT8" s="4" t="s">
        <v>4</v>
      </c>
      <c r="AU8" s="4" t="s">
        <v>5</v>
      </c>
      <c r="AV8" s="4" t="s">
        <v>6</v>
      </c>
      <c r="AW8" s="4" t="s">
        <v>7</v>
      </c>
      <c r="AX8" s="4" t="s">
        <v>8</v>
      </c>
    </row>
    <row r="9" spans="1:50" ht="21">
      <c r="A9" s="20" t="s">
        <v>41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/>
      <c r="AG9" s="69"/>
      <c r="AH9" s="69"/>
      <c r="AI9" s="69"/>
      <c r="AJ9" s="69"/>
      <c r="AK9" s="69"/>
      <c r="AL9" s="69"/>
      <c r="AM9" s="69"/>
      <c r="AN9" s="69"/>
      <c r="AP9" s="9" t="s">
        <v>41</v>
      </c>
      <c r="AQ9" s="7"/>
      <c r="AR9" s="7"/>
      <c r="AS9" s="7"/>
      <c r="AT9" s="7"/>
      <c r="AU9" s="7"/>
      <c r="AV9" s="7"/>
      <c r="AW9" s="7"/>
      <c r="AX9" s="7"/>
    </row>
    <row r="10" spans="1:50" ht="21">
      <c r="A10" s="21">
        <v>1</v>
      </c>
      <c r="B10" s="58" t="s">
        <v>59</v>
      </c>
      <c r="C10" s="58" t="s">
        <v>59</v>
      </c>
      <c r="D10" s="58" t="s">
        <v>59</v>
      </c>
      <c r="E10" s="58" t="s">
        <v>59</v>
      </c>
      <c r="F10" s="58" t="s">
        <v>59</v>
      </c>
      <c r="G10" s="58" t="s">
        <v>59</v>
      </c>
      <c r="H10" s="58" t="s">
        <v>59</v>
      </c>
      <c r="I10" s="58" t="s">
        <v>59</v>
      </c>
      <c r="J10" s="58" t="s">
        <v>59</v>
      </c>
      <c r="K10" s="58" t="s">
        <v>59</v>
      </c>
      <c r="L10" s="58" t="s">
        <v>59</v>
      </c>
      <c r="M10" s="58" t="s">
        <v>59</v>
      </c>
      <c r="N10" s="58" t="s">
        <v>59</v>
      </c>
      <c r="O10" s="58" t="s">
        <v>59</v>
      </c>
      <c r="P10" s="58" t="s">
        <v>59</v>
      </c>
      <c r="Q10" s="58" t="s">
        <v>59</v>
      </c>
      <c r="R10" s="58" t="s">
        <v>59</v>
      </c>
      <c r="S10" s="58" t="s">
        <v>59</v>
      </c>
      <c r="T10" s="58" t="s">
        <v>59</v>
      </c>
      <c r="U10" s="58" t="s">
        <v>59</v>
      </c>
      <c r="V10" s="58" t="s">
        <v>59</v>
      </c>
      <c r="W10" s="58" t="s">
        <v>59</v>
      </c>
      <c r="X10" s="58" t="s">
        <v>59</v>
      </c>
      <c r="Y10" s="58" t="s">
        <v>59</v>
      </c>
      <c r="Z10" s="58" t="s">
        <v>59</v>
      </c>
      <c r="AA10" s="58" t="s">
        <v>59</v>
      </c>
      <c r="AB10" s="58" t="s">
        <v>59</v>
      </c>
      <c r="AC10" s="58" t="s">
        <v>59</v>
      </c>
      <c r="AD10" s="58" t="s">
        <v>59</v>
      </c>
      <c r="AE10" s="59" t="s">
        <v>59</v>
      </c>
      <c r="AG10" s="70">
        <f aca="true" t="shared" si="0" ref="AG10:AH15">COUNTIF($B10:$AE10,AQ10)</f>
        <v>0</v>
      </c>
      <c r="AH10" s="70">
        <f t="shared" si="0"/>
        <v>0</v>
      </c>
      <c r="AI10" s="70"/>
      <c r="AJ10" s="70"/>
      <c r="AK10" s="70"/>
      <c r="AL10" s="70"/>
      <c r="AM10" s="70"/>
      <c r="AN10" s="70"/>
      <c r="AP10" s="10">
        <v>1</v>
      </c>
      <c r="AQ10" s="11" t="s">
        <v>51</v>
      </c>
      <c r="AR10" s="11" t="s">
        <v>52</v>
      </c>
      <c r="AS10" s="11"/>
      <c r="AT10" s="11"/>
      <c r="AU10" s="11"/>
      <c r="AV10" s="11"/>
      <c r="AW10" s="11"/>
      <c r="AX10" s="11"/>
    </row>
    <row r="11" spans="1:50" ht="21">
      <c r="A11" s="22">
        <v>2</v>
      </c>
      <c r="B11" s="60" t="s">
        <v>59</v>
      </c>
      <c r="C11" s="60" t="s">
        <v>59</v>
      </c>
      <c r="D11" s="60" t="s">
        <v>59</v>
      </c>
      <c r="E11" s="60" t="s">
        <v>59</v>
      </c>
      <c r="F11" s="60" t="s">
        <v>59</v>
      </c>
      <c r="G11" s="60" t="s">
        <v>59</v>
      </c>
      <c r="H11" s="60" t="s">
        <v>59</v>
      </c>
      <c r="I11" s="60" t="s">
        <v>59</v>
      </c>
      <c r="J11" s="60" t="s">
        <v>59</v>
      </c>
      <c r="K11" s="60" t="s">
        <v>59</v>
      </c>
      <c r="L11" s="60" t="s">
        <v>59</v>
      </c>
      <c r="M11" s="60" t="s">
        <v>59</v>
      </c>
      <c r="N11" s="60" t="s">
        <v>59</v>
      </c>
      <c r="O11" s="60" t="s">
        <v>59</v>
      </c>
      <c r="P11" s="60" t="s">
        <v>59</v>
      </c>
      <c r="Q11" s="60" t="s">
        <v>59</v>
      </c>
      <c r="R11" s="60" t="s">
        <v>59</v>
      </c>
      <c r="S11" s="60" t="s">
        <v>59</v>
      </c>
      <c r="T11" s="60" t="s">
        <v>59</v>
      </c>
      <c r="U11" s="60" t="s">
        <v>59</v>
      </c>
      <c r="V11" s="60" t="s">
        <v>59</v>
      </c>
      <c r="W11" s="60" t="s">
        <v>59</v>
      </c>
      <c r="X11" s="60" t="s">
        <v>59</v>
      </c>
      <c r="Y11" s="60" t="s">
        <v>59</v>
      </c>
      <c r="Z11" s="60" t="s">
        <v>59</v>
      </c>
      <c r="AA11" s="60" t="s">
        <v>59</v>
      </c>
      <c r="AB11" s="60" t="s">
        <v>59</v>
      </c>
      <c r="AC11" s="60" t="s">
        <v>59</v>
      </c>
      <c r="AD11" s="60" t="s">
        <v>59</v>
      </c>
      <c r="AE11" s="61" t="s">
        <v>59</v>
      </c>
      <c r="AG11" s="71">
        <f t="shared" si="0"/>
        <v>0</v>
      </c>
      <c r="AH11" s="71">
        <f t="shared" si="0"/>
        <v>0</v>
      </c>
      <c r="AI11" s="71"/>
      <c r="AJ11" s="71"/>
      <c r="AK11" s="71"/>
      <c r="AL11" s="71"/>
      <c r="AM11" s="71"/>
      <c r="AN11" s="71"/>
      <c r="AP11" s="12">
        <v>2</v>
      </c>
      <c r="AQ11" s="13" t="s">
        <v>51</v>
      </c>
      <c r="AR11" s="13" t="s">
        <v>52</v>
      </c>
      <c r="AS11" s="13"/>
      <c r="AT11" s="13"/>
      <c r="AU11" s="13"/>
      <c r="AV11" s="13"/>
      <c r="AW11" s="13"/>
      <c r="AX11" s="13"/>
    </row>
    <row r="12" spans="1:50" ht="21">
      <c r="A12" s="22">
        <v>3</v>
      </c>
      <c r="B12" s="60" t="s">
        <v>59</v>
      </c>
      <c r="C12" s="60" t="s">
        <v>59</v>
      </c>
      <c r="D12" s="60" t="s">
        <v>59</v>
      </c>
      <c r="E12" s="60" t="s">
        <v>59</v>
      </c>
      <c r="F12" s="60" t="s">
        <v>59</v>
      </c>
      <c r="G12" s="60" t="s">
        <v>59</v>
      </c>
      <c r="H12" s="60" t="s">
        <v>59</v>
      </c>
      <c r="I12" s="60" t="s">
        <v>59</v>
      </c>
      <c r="J12" s="60" t="s">
        <v>59</v>
      </c>
      <c r="K12" s="60" t="s">
        <v>59</v>
      </c>
      <c r="L12" s="60" t="s">
        <v>59</v>
      </c>
      <c r="M12" s="60" t="s">
        <v>59</v>
      </c>
      <c r="N12" s="60" t="s">
        <v>59</v>
      </c>
      <c r="O12" s="60" t="s">
        <v>59</v>
      </c>
      <c r="P12" s="60" t="s">
        <v>59</v>
      </c>
      <c r="Q12" s="60" t="s">
        <v>59</v>
      </c>
      <c r="R12" s="60" t="s">
        <v>59</v>
      </c>
      <c r="S12" s="60" t="s">
        <v>59</v>
      </c>
      <c r="T12" s="60" t="s">
        <v>59</v>
      </c>
      <c r="U12" s="60" t="s">
        <v>59</v>
      </c>
      <c r="V12" s="60" t="s">
        <v>59</v>
      </c>
      <c r="W12" s="60" t="s">
        <v>59</v>
      </c>
      <c r="X12" s="60" t="s">
        <v>59</v>
      </c>
      <c r="Y12" s="60" t="s">
        <v>59</v>
      </c>
      <c r="Z12" s="60" t="s">
        <v>59</v>
      </c>
      <c r="AA12" s="60" t="s">
        <v>59</v>
      </c>
      <c r="AB12" s="60" t="s">
        <v>59</v>
      </c>
      <c r="AC12" s="60" t="s">
        <v>59</v>
      </c>
      <c r="AD12" s="60" t="s">
        <v>59</v>
      </c>
      <c r="AE12" s="61" t="s">
        <v>59</v>
      </c>
      <c r="AG12" s="71">
        <f t="shared" si="0"/>
        <v>0</v>
      </c>
      <c r="AH12" s="71">
        <f t="shared" si="0"/>
        <v>0</v>
      </c>
      <c r="AI12" s="71">
        <f aca="true" t="shared" si="1" ref="AI12:AL13">COUNTIF($B12:$AE12,AS12)</f>
        <v>0</v>
      </c>
      <c r="AJ12" s="71">
        <f t="shared" si="1"/>
        <v>0</v>
      </c>
      <c r="AK12" s="71">
        <f t="shared" si="1"/>
        <v>0</v>
      </c>
      <c r="AL12" s="71">
        <f t="shared" si="1"/>
        <v>0</v>
      </c>
      <c r="AM12" s="71"/>
      <c r="AN12" s="71"/>
      <c r="AP12" s="12">
        <v>3</v>
      </c>
      <c r="AQ12" s="13" t="s">
        <v>53</v>
      </c>
      <c r="AR12" s="13" t="s">
        <v>54</v>
      </c>
      <c r="AS12" s="13" t="s">
        <v>55</v>
      </c>
      <c r="AT12" s="13" t="s">
        <v>56</v>
      </c>
      <c r="AU12" s="13" t="s">
        <v>57</v>
      </c>
      <c r="AV12" s="13" t="s">
        <v>58</v>
      </c>
      <c r="AW12" s="13"/>
      <c r="AX12" s="13"/>
    </row>
    <row r="13" spans="1:50" ht="21">
      <c r="A13" s="22">
        <v>4</v>
      </c>
      <c r="B13" s="60" t="s">
        <v>59</v>
      </c>
      <c r="C13" s="60" t="s">
        <v>59</v>
      </c>
      <c r="D13" s="60" t="s">
        <v>59</v>
      </c>
      <c r="E13" s="60" t="s">
        <v>59</v>
      </c>
      <c r="F13" s="60" t="s">
        <v>59</v>
      </c>
      <c r="G13" s="60" t="s">
        <v>59</v>
      </c>
      <c r="H13" s="60" t="s">
        <v>59</v>
      </c>
      <c r="I13" s="60" t="s">
        <v>59</v>
      </c>
      <c r="J13" s="60" t="s">
        <v>59</v>
      </c>
      <c r="K13" s="60" t="s">
        <v>59</v>
      </c>
      <c r="L13" s="60" t="s">
        <v>59</v>
      </c>
      <c r="M13" s="60" t="s">
        <v>59</v>
      </c>
      <c r="N13" s="60" t="s">
        <v>59</v>
      </c>
      <c r="O13" s="60" t="s">
        <v>59</v>
      </c>
      <c r="P13" s="60" t="s">
        <v>59</v>
      </c>
      <c r="Q13" s="60" t="s">
        <v>59</v>
      </c>
      <c r="R13" s="60" t="s">
        <v>59</v>
      </c>
      <c r="S13" s="60" t="s">
        <v>59</v>
      </c>
      <c r="T13" s="60" t="s">
        <v>59</v>
      </c>
      <c r="U13" s="60" t="s">
        <v>59</v>
      </c>
      <c r="V13" s="60" t="s">
        <v>59</v>
      </c>
      <c r="W13" s="60" t="s">
        <v>59</v>
      </c>
      <c r="X13" s="60" t="s">
        <v>59</v>
      </c>
      <c r="Y13" s="60" t="s">
        <v>59</v>
      </c>
      <c r="Z13" s="60" t="s">
        <v>59</v>
      </c>
      <c r="AA13" s="60" t="s">
        <v>59</v>
      </c>
      <c r="AB13" s="60" t="s">
        <v>59</v>
      </c>
      <c r="AC13" s="60" t="s">
        <v>59</v>
      </c>
      <c r="AD13" s="60" t="s">
        <v>59</v>
      </c>
      <c r="AE13" s="61" t="s">
        <v>59</v>
      </c>
      <c r="AG13" s="71">
        <f t="shared" si="0"/>
        <v>0</v>
      </c>
      <c r="AH13" s="71">
        <f t="shared" si="0"/>
        <v>0</v>
      </c>
      <c r="AI13" s="71">
        <f t="shared" si="1"/>
        <v>0</v>
      </c>
      <c r="AJ13" s="71">
        <f t="shared" si="1"/>
        <v>0</v>
      </c>
      <c r="AK13" s="71">
        <f t="shared" si="1"/>
        <v>0</v>
      </c>
      <c r="AL13" s="71">
        <f t="shared" si="1"/>
        <v>0</v>
      </c>
      <c r="AM13" s="71"/>
      <c r="AN13" s="71"/>
      <c r="AP13" s="12">
        <v>4</v>
      </c>
      <c r="AQ13" s="13" t="s">
        <v>53</v>
      </c>
      <c r="AR13" s="13" t="s">
        <v>54</v>
      </c>
      <c r="AS13" s="13" t="s">
        <v>55</v>
      </c>
      <c r="AT13" s="13" t="s">
        <v>56</v>
      </c>
      <c r="AU13" s="13" t="s">
        <v>57</v>
      </c>
      <c r="AV13" s="13" t="s">
        <v>58</v>
      </c>
      <c r="AW13" s="13"/>
      <c r="AX13" s="13"/>
    </row>
    <row r="14" spans="1:50" ht="21">
      <c r="A14" s="22">
        <v>5</v>
      </c>
      <c r="B14" s="60" t="s">
        <v>59</v>
      </c>
      <c r="C14" s="60" t="s">
        <v>59</v>
      </c>
      <c r="D14" s="60" t="s">
        <v>59</v>
      </c>
      <c r="E14" s="60" t="s">
        <v>59</v>
      </c>
      <c r="F14" s="60" t="s">
        <v>59</v>
      </c>
      <c r="G14" s="60" t="s">
        <v>59</v>
      </c>
      <c r="H14" s="60" t="s">
        <v>59</v>
      </c>
      <c r="I14" s="60" t="s">
        <v>59</v>
      </c>
      <c r="J14" s="60" t="s">
        <v>59</v>
      </c>
      <c r="K14" s="60" t="s">
        <v>59</v>
      </c>
      <c r="L14" s="60" t="s">
        <v>59</v>
      </c>
      <c r="M14" s="60" t="s">
        <v>59</v>
      </c>
      <c r="N14" s="60" t="s">
        <v>59</v>
      </c>
      <c r="O14" s="60" t="s">
        <v>59</v>
      </c>
      <c r="P14" s="60" t="s">
        <v>59</v>
      </c>
      <c r="Q14" s="60" t="s">
        <v>59</v>
      </c>
      <c r="R14" s="60" t="s">
        <v>59</v>
      </c>
      <c r="S14" s="60" t="s">
        <v>59</v>
      </c>
      <c r="T14" s="60" t="s">
        <v>59</v>
      </c>
      <c r="U14" s="60" t="s">
        <v>59</v>
      </c>
      <c r="V14" s="60" t="s">
        <v>59</v>
      </c>
      <c r="W14" s="60" t="s">
        <v>59</v>
      </c>
      <c r="X14" s="60" t="s">
        <v>59</v>
      </c>
      <c r="Y14" s="60" t="s">
        <v>59</v>
      </c>
      <c r="Z14" s="60" t="s">
        <v>59</v>
      </c>
      <c r="AA14" s="60" t="s">
        <v>59</v>
      </c>
      <c r="AB14" s="60" t="s">
        <v>59</v>
      </c>
      <c r="AC14" s="60" t="s">
        <v>59</v>
      </c>
      <c r="AD14" s="60" t="s">
        <v>59</v>
      </c>
      <c r="AE14" s="61" t="s">
        <v>59</v>
      </c>
      <c r="AG14" s="71">
        <f t="shared" si="0"/>
        <v>0</v>
      </c>
      <c r="AH14" s="71">
        <f t="shared" si="0"/>
        <v>0</v>
      </c>
      <c r="AI14" s="71">
        <f>COUNTIF($B14:$AE14,AS14)</f>
        <v>0</v>
      </c>
      <c r="AJ14" s="71">
        <f>COUNTIF($B14:$AE14,AT14)</f>
        <v>0</v>
      </c>
      <c r="AK14" s="71"/>
      <c r="AL14" s="71"/>
      <c r="AM14" s="71"/>
      <c r="AN14" s="71"/>
      <c r="AP14" s="12">
        <v>5</v>
      </c>
      <c r="AQ14" s="13" t="s">
        <v>60</v>
      </c>
      <c r="AR14" s="13" t="s">
        <v>61</v>
      </c>
      <c r="AS14" s="13" t="s">
        <v>62</v>
      </c>
      <c r="AT14" s="13" t="s">
        <v>63</v>
      </c>
      <c r="AU14" s="13"/>
      <c r="AV14" s="13"/>
      <c r="AW14" s="13"/>
      <c r="AX14" s="13"/>
    </row>
    <row r="15" spans="1:50" ht="21">
      <c r="A15" s="23">
        <v>6</v>
      </c>
      <c r="B15" s="62" t="s">
        <v>59</v>
      </c>
      <c r="C15" s="62" t="s">
        <v>59</v>
      </c>
      <c r="D15" s="62" t="s">
        <v>59</v>
      </c>
      <c r="E15" s="62" t="s">
        <v>59</v>
      </c>
      <c r="F15" s="62" t="s">
        <v>59</v>
      </c>
      <c r="G15" s="62" t="s">
        <v>59</v>
      </c>
      <c r="H15" s="62" t="s">
        <v>59</v>
      </c>
      <c r="I15" s="62" t="s">
        <v>59</v>
      </c>
      <c r="J15" s="62" t="s">
        <v>59</v>
      </c>
      <c r="K15" s="62" t="s">
        <v>59</v>
      </c>
      <c r="L15" s="62" t="s">
        <v>59</v>
      </c>
      <c r="M15" s="62" t="s">
        <v>59</v>
      </c>
      <c r="N15" s="62" t="s">
        <v>59</v>
      </c>
      <c r="O15" s="62" t="s">
        <v>59</v>
      </c>
      <c r="P15" s="62" t="s">
        <v>59</v>
      </c>
      <c r="Q15" s="62" t="s">
        <v>59</v>
      </c>
      <c r="R15" s="62" t="s">
        <v>59</v>
      </c>
      <c r="S15" s="62" t="s">
        <v>59</v>
      </c>
      <c r="T15" s="62" t="s">
        <v>59</v>
      </c>
      <c r="U15" s="62" t="s">
        <v>59</v>
      </c>
      <c r="V15" s="62" t="s">
        <v>59</v>
      </c>
      <c r="W15" s="62" t="s">
        <v>59</v>
      </c>
      <c r="X15" s="62" t="s">
        <v>59</v>
      </c>
      <c r="Y15" s="62" t="s">
        <v>59</v>
      </c>
      <c r="Z15" s="62" t="s">
        <v>59</v>
      </c>
      <c r="AA15" s="62" t="s">
        <v>59</v>
      </c>
      <c r="AB15" s="62" t="s">
        <v>59</v>
      </c>
      <c r="AC15" s="62" t="s">
        <v>59</v>
      </c>
      <c r="AD15" s="62" t="s">
        <v>59</v>
      </c>
      <c r="AE15" s="63" t="s">
        <v>59</v>
      </c>
      <c r="AG15" s="72">
        <f t="shared" si="0"/>
        <v>0</v>
      </c>
      <c r="AH15" s="72">
        <f t="shared" si="0"/>
        <v>0</v>
      </c>
      <c r="AI15" s="72">
        <f>COUNTIF($B15:$AE15,AS15)</f>
        <v>0</v>
      </c>
      <c r="AJ15" s="72">
        <f>COUNTIF($B15:$AE15,AT15)</f>
        <v>0</v>
      </c>
      <c r="AK15" s="72"/>
      <c r="AL15" s="72"/>
      <c r="AM15" s="72"/>
      <c r="AN15" s="72"/>
      <c r="AP15" s="14">
        <v>6</v>
      </c>
      <c r="AQ15" s="15" t="s">
        <v>60</v>
      </c>
      <c r="AR15" s="15" t="s">
        <v>61</v>
      </c>
      <c r="AS15" s="15" t="s">
        <v>62</v>
      </c>
      <c r="AT15" s="15" t="s">
        <v>63</v>
      </c>
      <c r="AU15" s="15"/>
      <c r="AV15" s="15"/>
      <c r="AW15" s="15"/>
      <c r="AX15" s="15"/>
    </row>
    <row r="16" spans="1:50" ht="21">
      <c r="A16" s="20" t="s">
        <v>43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  <c r="AG16" s="69"/>
      <c r="AH16" s="69"/>
      <c r="AI16" s="69"/>
      <c r="AJ16" s="69"/>
      <c r="AK16" s="69"/>
      <c r="AL16" s="69"/>
      <c r="AM16" s="69"/>
      <c r="AN16" s="69"/>
      <c r="AP16" s="9" t="s">
        <v>43</v>
      </c>
      <c r="AQ16" s="7"/>
      <c r="AR16" s="7"/>
      <c r="AS16" s="7"/>
      <c r="AT16" s="7"/>
      <c r="AU16" s="7"/>
      <c r="AV16" s="7"/>
      <c r="AW16" s="7"/>
      <c r="AX16" s="7"/>
    </row>
    <row r="17" spans="1:50" ht="21">
      <c r="A17" s="21">
        <v>1</v>
      </c>
      <c r="B17" s="58" t="s">
        <v>59</v>
      </c>
      <c r="C17" s="58" t="s">
        <v>59</v>
      </c>
      <c r="D17" s="58" t="s">
        <v>59</v>
      </c>
      <c r="E17" s="58" t="s">
        <v>59</v>
      </c>
      <c r="F17" s="58" t="s">
        <v>59</v>
      </c>
      <c r="G17" s="58" t="s">
        <v>59</v>
      </c>
      <c r="H17" s="58" t="s">
        <v>59</v>
      </c>
      <c r="I17" s="58" t="s">
        <v>59</v>
      </c>
      <c r="J17" s="58" t="s">
        <v>59</v>
      </c>
      <c r="K17" s="58" t="s">
        <v>59</v>
      </c>
      <c r="L17" s="58" t="s">
        <v>59</v>
      </c>
      <c r="M17" s="58" t="s">
        <v>59</v>
      </c>
      <c r="N17" s="58" t="s">
        <v>59</v>
      </c>
      <c r="O17" s="58" t="s">
        <v>59</v>
      </c>
      <c r="P17" s="58" t="s">
        <v>59</v>
      </c>
      <c r="Q17" s="58" t="s">
        <v>59</v>
      </c>
      <c r="R17" s="58" t="s">
        <v>59</v>
      </c>
      <c r="S17" s="58" t="s">
        <v>59</v>
      </c>
      <c r="T17" s="58" t="s">
        <v>59</v>
      </c>
      <c r="U17" s="58" t="s">
        <v>59</v>
      </c>
      <c r="V17" s="58" t="s">
        <v>59</v>
      </c>
      <c r="W17" s="58" t="s">
        <v>59</v>
      </c>
      <c r="X17" s="58" t="s">
        <v>59</v>
      </c>
      <c r="Y17" s="58" t="s">
        <v>59</v>
      </c>
      <c r="Z17" s="58" t="s">
        <v>59</v>
      </c>
      <c r="AA17" s="58" t="s">
        <v>59</v>
      </c>
      <c r="AB17" s="58" t="s">
        <v>59</v>
      </c>
      <c r="AC17" s="58" t="s">
        <v>59</v>
      </c>
      <c r="AD17" s="58" t="s">
        <v>59</v>
      </c>
      <c r="AE17" s="59" t="s">
        <v>59</v>
      </c>
      <c r="AG17" s="70">
        <f aca="true" t="shared" si="2" ref="AG17:AG27">COUNTIF($B17:$AE17,AQ17)</f>
        <v>0</v>
      </c>
      <c r="AH17" s="70">
        <f aca="true" t="shared" si="3" ref="AH17:AH27">COUNTIF($B17:$AE17,AR17)</f>
        <v>0</v>
      </c>
      <c r="AI17" s="70"/>
      <c r="AJ17" s="70"/>
      <c r="AK17" s="70"/>
      <c r="AL17" s="70"/>
      <c r="AM17" s="70"/>
      <c r="AN17" s="70"/>
      <c r="AP17" s="10">
        <v>1</v>
      </c>
      <c r="AQ17" s="11" t="s">
        <v>51</v>
      </c>
      <c r="AR17" s="11" t="s">
        <v>52</v>
      </c>
      <c r="AS17" s="11"/>
      <c r="AT17" s="11"/>
      <c r="AU17" s="11"/>
      <c r="AV17" s="11"/>
      <c r="AW17" s="11"/>
      <c r="AX17" s="11"/>
    </row>
    <row r="18" spans="1:50" ht="21">
      <c r="A18" s="22">
        <v>2</v>
      </c>
      <c r="B18" s="60" t="s">
        <v>59</v>
      </c>
      <c r="C18" s="60" t="s">
        <v>59</v>
      </c>
      <c r="D18" s="60" t="s">
        <v>59</v>
      </c>
      <c r="E18" s="60" t="s">
        <v>59</v>
      </c>
      <c r="F18" s="60" t="s">
        <v>59</v>
      </c>
      <c r="G18" s="60" t="s">
        <v>59</v>
      </c>
      <c r="H18" s="60" t="s">
        <v>59</v>
      </c>
      <c r="I18" s="60" t="s">
        <v>59</v>
      </c>
      <c r="J18" s="60" t="s">
        <v>59</v>
      </c>
      <c r="K18" s="60" t="s">
        <v>59</v>
      </c>
      <c r="L18" s="60" t="s">
        <v>59</v>
      </c>
      <c r="M18" s="60" t="s">
        <v>59</v>
      </c>
      <c r="N18" s="60" t="s">
        <v>59</v>
      </c>
      <c r="O18" s="60" t="s">
        <v>59</v>
      </c>
      <c r="P18" s="60" t="s">
        <v>59</v>
      </c>
      <c r="Q18" s="60" t="s">
        <v>59</v>
      </c>
      <c r="R18" s="60" t="s">
        <v>59</v>
      </c>
      <c r="S18" s="60" t="s">
        <v>59</v>
      </c>
      <c r="T18" s="60" t="s">
        <v>59</v>
      </c>
      <c r="U18" s="60" t="s">
        <v>59</v>
      </c>
      <c r="V18" s="60" t="s">
        <v>59</v>
      </c>
      <c r="W18" s="60" t="s">
        <v>59</v>
      </c>
      <c r="X18" s="60" t="s">
        <v>59</v>
      </c>
      <c r="Y18" s="60" t="s">
        <v>59</v>
      </c>
      <c r="Z18" s="60" t="s">
        <v>59</v>
      </c>
      <c r="AA18" s="60" t="s">
        <v>59</v>
      </c>
      <c r="AB18" s="60" t="s">
        <v>59</v>
      </c>
      <c r="AC18" s="60" t="s">
        <v>59</v>
      </c>
      <c r="AD18" s="60" t="s">
        <v>59</v>
      </c>
      <c r="AE18" s="61" t="s">
        <v>59</v>
      </c>
      <c r="AG18" s="71">
        <f t="shared" si="2"/>
        <v>0</v>
      </c>
      <c r="AH18" s="71">
        <f t="shared" si="3"/>
        <v>0</v>
      </c>
      <c r="AI18" s="71">
        <f aca="true" t="shared" si="4" ref="AI18:AN18">COUNTIF($B18:$AE18,AS18)</f>
        <v>0</v>
      </c>
      <c r="AJ18" s="71">
        <f t="shared" si="4"/>
        <v>0</v>
      </c>
      <c r="AK18" s="71">
        <f t="shared" si="4"/>
        <v>0</v>
      </c>
      <c r="AL18" s="71">
        <f t="shared" si="4"/>
        <v>0</v>
      </c>
      <c r="AM18" s="71">
        <f t="shared" si="4"/>
        <v>0</v>
      </c>
      <c r="AN18" s="71">
        <f t="shared" si="4"/>
        <v>0</v>
      </c>
      <c r="AP18" s="12">
        <v>2</v>
      </c>
      <c r="AQ18" s="13" t="s">
        <v>104</v>
      </c>
      <c r="AR18" s="13" t="s">
        <v>64</v>
      </c>
      <c r="AS18" s="13" t="s">
        <v>65</v>
      </c>
      <c r="AT18" s="13" t="s">
        <v>66</v>
      </c>
      <c r="AU18" s="13" t="s">
        <v>67</v>
      </c>
      <c r="AV18" s="13" t="s">
        <v>68</v>
      </c>
      <c r="AW18" s="13" t="s">
        <v>69</v>
      </c>
      <c r="AX18" s="13" t="s">
        <v>70</v>
      </c>
    </row>
    <row r="19" spans="1:50" ht="21">
      <c r="A19" s="22" t="s">
        <v>42</v>
      </c>
      <c r="B19" s="60" t="s">
        <v>59</v>
      </c>
      <c r="C19" s="60" t="s">
        <v>59</v>
      </c>
      <c r="D19" s="60" t="s">
        <v>59</v>
      </c>
      <c r="E19" s="60" t="s">
        <v>59</v>
      </c>
      <c r="F19" s="60" t="s">
        <v>59</v>
      </c>
      <c r="G19" s="60" t="s">
        <v>59</v>
      </c>
      <c r="H19" s="60" t="s">
        <v>59</v>
      </c>
      <c r="I19" s="60" t="s">
        <v>59</v>
      </c>
      <c r="J19" s="60" t="s">
        <v>59</v>
      </c>
      <c r="K19" s="60" t="s">
        <v>59</v>
      </c>
      <c r="L19" s="60" t="s">
        <v>59</v>
      </c>
      <c r="M19" s="60" t="s">
        <v>59</v>
      </c>
      <c r="N19" s="60" t="s">
        <v>59</v>
      </c>
      <c r="O19" s="60" t="s">
        <v>59</v>
      </c>
      <c r="P19" s="60" t="s">
        <v>59</v>
      </c>
      <c r="Q19" s="60" t="s">
        <v>59</v>
      </c>
      <c r="R19" s="60" t="s">
        <v>59</v>
      </c>
      <c r="S19" s="60" t="s">
        <v>59</v>
      </c>
      <c r="T19" s="60" t="s">
        <v>59</v>
      </c>
      <c r="U19" s="60" t="s">
        <v>59</v>
      </c>
      <c r="V19" s="60" t="s">
        <v>59</v>
      </c>
      <c r="W19" s="60" t="s">
        <v>59</v>
      </c>
      <c r="X19" s="60" t="s">
        <v>59</v>
      </c>
      <c r="Y19" s="60" t="s">
        <v>59</v>
      </c>
      <c r="Z19" s="60" t="s">
        <v>59</v>
      </c>
      <c r="AA19" s="60" t="s">
        <v>59</v>
      </c>
      <c r="AB19" s="60" t="s">
        <v>59</v>
      </c>
      <c r="AC19" s="60" t="s">
        <v>59</v>
      </c>
      <c r="AD19" s="60" t="s">
        <v>59</v>
      </c>
      <c r="AE19" s="61" t="s">
        <v>59</v>
      </c>
      <c r="AG19" s="71">
        <f t="shared" si="2"/>
        <v>0</v>
      </c>
      <c r="AH19" s="71">
        <f t="shared" si="3"/>
        <v>0</v>
      </c>
      <c r="AI19" s="71"/>
      <c r="AJ19" s="71"/>
      <c r="AK19" s="71"/>
      <c r="AL19" s="71"/>
      <c r="AM19" s="71"/>
      <c r="AN19" s="71"/>
      <c r="AP19" s="12" t="s">
        <v>42</v>
      </c>
      <c r="AQ19" s="13" t="s">
        <v>51</v>
      </c>
      <c r="AR19" s="13" t="s">
        <v>52</v>
      </c>
      <c r="AS19" s="13"/>
      <c r="AT19" s="13"/>
      <c r="AU19" s="13"/>
      <c r="AV19" s="13"/>
      <c r="AW19" s="13"/>
      <c r="AX19" s="13"/>
    </row>
    <row r="20" spans="1:50" ht="21">
      <c r="A20" s="22" t="s">
        <v>44</v>
      </c>
      <c r="B20" s="60" t="s">
        <v>59</v>
      </c>
      <c r="C20" s="60" t="s">
        <v>59</v>
      </c>
      <c r="D20" s="60" t="s">
        <v>59</v>
      </c>
      <c r="E20" s="60" t="s">
        <v>59</v>
      </c>
      <c r="F20" s="60" t="s">
        <v>59</v>
      </c>
      <c r="G20" s="60" t="s">
        <v>59</v>
      </c>
      <c r="H20" s="60" t="s">
        <v>59</v>
      </c>
      <c r="I20" s="60" t="s">
        <v>59</v>
      </c>
      <c r="J20" s="60" t="s">
        <v>59</v>
      </c>
      <c r="K20" s="60" t="s">
        <v>59</v>
      </c>
      <c r="L20" s="60" t="s">
        <v>59</v>
      </c>
      <c r="M20" s="60" t="s">
        <v>59</v>
      </c>
      <c r="N20" s="60" t="s">
        <v>59</v>
      </c>
      <c r="O20" s="60" t="s">
        <v>59</v>
      </c>
      <c r="P20" s="60" t="s">
        <v>59</v>
      </c>
      <c r="Q20" s="60" t="s">
        <v>59</v>
      </c>
      <c r="R20" s="60" t="s">
        <v>59</v>
      </c>
      <c r="S20" s="60" t="s">
        <v>59</v>
      </c>
      <c r="T20" s="60" t="s">
        <v>59</v>
      </c>
      <c r="U20" s="60" t="s">
        <v>59</v>
      </c>
      <c r="V20" s="60" t="s">
        <v>59</v>
      </c>
      <c r="W20" s="60" t="s">
        <v>59</v>
      </c>
      <c r="X20" s="60" t="s">
        <v>59</v>
      </c>
      <c r="Y20" s="60" t="s">
        <v>59</v>
      </c>
      <c r="Z20" s="60" t="s">
        <v>59</v>
      </c>
      <c r="AA20" s="60" t="s">
        <v>59</v>
      </c>
      <c r="AB20" s="60" t="s">
        <v>59</v>
      </c>
      <c r="AC20" s="60" t="s">
        <v>59</v>
      </c>
      <c r="AD20" s="60" t="s">
        <v>59</v>
      </c>
      <c r="AE20" s="61" t="s">
        <v>59</v>
      </c>
      <c r="AG20" s="71">
        <f t="shared" si="2"/>
        <v>0</v>
      </c>
      <c r="AH20" s="71">
        <f t="shared" si="3"/>
        <v>0</v>
      </c>
      <c r="AI20" s="71">
        <f aca="true" t="shared" si="5" ref="AI20:AN20">COUNTIF($B20:$AE20,AS20)</f>
        <v>0</v>
      </c>
      <c r="AJ20" s="71">
        <f t="shared" si="5"/>
        <v>0</v>
      </c>
      <c r="AK20" s="71">
        <f t="shared" si="5"/>
        <v>0</v>
      </c>
      <c r="AL20" s="71">
        <f t="shared" si="5"/>
        <v>0</v>
      </c>
      <c r="AM20" s="71">
        <f t="shared" si="5"/>
        <v>0</v>
      </c>
      <c r="AN20" s="71">
        <f t="shared" si="5"/>
        <v>0</v>
      </c>
      <c r="AP20" s="12" t="s">
        <v>44</v>
      </c>
      <c r="AQ20" s="13" t="s">
        <v>77</v>
      </c>
      <c r="AR20" s="13" t="s">
        <v>78</v>
      </c>
      <c r="AS20" s="13" t="s">
        <v>79</v>
      </c>
      <c r="AT20" s="13" t="s">
        <v>80</v>
      </c>
      <c r="AU20" s="13" t="s">
        <v>81</v>
      </c>
      <c r="AV20" s="13" t="s">
        <v>82</v>
      </c>
      <c r="AW20" s="13" t="s">
        <v>83</v>
      </c>
      <c r="AX20" s="13" t="s">
        <v>70</v>
      </c>
    </row>
    <row r="21" spans="1:50" ht="21">
      <c r="A21" s="22" t="s">
        <v>45</v>
      </c>
      <c r="B21" s="60" t="s">
        <v>59</v>
      </c>
      <c r="C21" s="60" t="s">
        <v>59</v>
      </c>
      <c r="D21" s="60" t="s">
        <v>59</v>
      </c>
      <c r="E21" s="60" t="s">
        <v>59</v>
      </c>
      <c r="F21" s="60" t="s">
        <v>59</v>
      </c>
      <c r="G21" s="60" t="s">
        <v>59</v>
      </c>
      <c r="H21" s="60" t="s">
        <v>59</v>
      </c>
      <c r="I21" s="60" t="s">
        <v>59</v>
      </c>
      <c r="J21" s="60" t="s">
        <v>59</v>
      </c>
      <c r="K21" s="60" t="s">
        <v>59</v>
      </c>
      <c r="L21" s="60" t="s">
        <v>59</v>
      </c>
      <c r="M21" s="60" t="s">
        <v>59</v>
      </c>
      <c r="N21" s="60" t="s">
        <v>59</v>
      </c>
      <c r="O21" s="60" t="s">
        <v>59</v>
      </c>
      <c r="P21" s="60" t="s">
        <v>59</v>
      </c>
      <c r="Q21" s="60" t="s">
        <v>59</v>
      </c>
      <c r="R21" s="60" t="s">
        <v>59</v>
      </c>
      <c r="S21" s="60" t="s">
        <v>59</v>
      </c>
      <c r="T21" s="60" t="s">
        <v>59</v>
      </c>
      <c r="U21" s="60" t="s">
        <v>59</v>
      </c>
      <c r="V21" s="60" t="s">
        <v>59</v>
      </c>
      <c r="W21" s="60" t="s">
        <v>59</v>
      </c>
      <c r="X21" s="60" t="s">
        <v>59</v>
      </c>
      <c r="Y21" s="60" t="s">
        <v>59</v>
      </c>
      <c r="Z21" s="60" t="s">
        <v>59</v>
      </c>
      <c r="AA21" s="60" t="s">
        <v>59</v>
      </c>
      <c r="AB21" s="60" t="s">
        <v>59</v>
      </c>
      <c r="AC21" s="60" t="s">
        <v>59</v>
      </c>
      <c r="AD21" s="60" t="s">
        <v>59</v>
      </c>
      <c r="AE21" s="61" t="s">
        <v>59</v>
      </c>
      <c r="AG21" s="71">
        <f t="shared" si="2"/>
        <v>0</v>
      </c>
      <c r="AH21" s="71">
        <f t="shared" si="3"/>
        <v>0</v>
      </c>
      <c r="AI21" s="71">
        <f>COUNTIF($B21:$AE21,AS21)</f>
        <v>0</v>
      </c>
      <c r="AJ21" s="71"/>
      <c r="AK21" s="71"/>
      <c r="AL21" s="71"/>
      <c r="AM21" s="71"/>
      <c r="AN21" s="71"/>
      <c r="AP21" s="12" t="s">
        <v>45</v>
      </c>
      <c r="AQ21" s="13" t="s">
        <v>51</v>
      </c>
      <c r="AR21" s="13" t="s">
        <v>52</v>
      </c>
      <c r="AS21" s="13" t="s">
        <v>71</v>
      </c>
      <c r="AT21" s="13"/>
      <c r="AU21" s="13"/>
      <c r="AV21" s="13"/>
      <c r="AW21" s="13"/>
      <c r="AX21" s="13"/>
    </row>
    <row r="22" spans="1:50" ht="21">
      <c r="A22" s="22" t="s">
        <v>46</v>
      </c>
      <c r="B22" s="60" t="s">
        <v>59</v>
      </c>
      <c r="C22" s="60" t="s">
        <v>59</v>
      </c>
      <c r="D22" s="60" t="s">
        <v>59</v>
      </c>
      <c r="E22" s="60" t="s">
        <v>59</v>
      </c>
      <c r="F22" s="60" t="s">
        <v>59</v>
      </c>
      <c r="G22" s="60" t="s">
        <v>59</v>
      </c>
      <c r="H22" s="60" t="s">
        <v>59</v>
      </c>
      <c r="I22" s="60" t="s">
        <v>59</v>
      </c>
      <c r="J22" s="60" t="s">
        <v>59</v>
      </c>
      <c r="K22" s="60" t="s">
        <v>59</v>
      </c>
      <c r="L22" s="60" t="s">
        <v>59</v>
      </c>
      <c r="M22" s="60" t="s">
        <v>59</v>
      </c>
      <c r="N22" s="60" t="s">
        <v>59</v>
      </c>
      <c r="O22" s="60" t="s">
        <v>59</v>
      </c>
      <c r="P22" s="60" t="s">
        <v>59</v>
      </c>
      <c r="Q22" s="60" t="s">
        <v>59</v>
      </c>
      <c r="R22" s="60" t="s">
        <v>59</v>
      </c>
      <c r="S22" s="60" t="s">
        <v>59</v>
      </c>
      <c r="T22" s="60" t="s">
        <v>59</v>
      </c>
      <c r="U22" s="60" t="s">
        <v>59</v>
      </c>
      <c r="V22" s="60" t="s">
        <v>59</v>
      </c>
      <c r="W22" s="60" t="s">
        <v>59</v>
      </c>
      <c r="X22" s="60" t="s">
        <v>59</v>
      </c>
      <c r="Y22" s="60" t="s">
        <v>59</v>
      </c>
      <c r="Z22" s="60" t="s">
        <v>59</v>
      </c>
      <c r="AA22" s="60" t="s">
        <v>59</v>
      </c>
      <c r="AB22" s="60" t="s">
        <v>59</v>
      </c>
      <c r="AC22" s="60" t="s">
        <v>59</v>
      </c>
      <c r="AD22" s="60" t="s">
        <v>59</v>
      </c>
      <c r="AE22" s="61" t="s">
        <v>59</v>
      </c>
      <c r="AG22" s="71">
        <f t="shared" si="2"/>
        <v>0</v>
      </c>
      <c r="AH22" s="71">
        <f t="shared" si="3"/>
        <v>0</v>
      </c>
      <c r="AI22" s="71">
        <f>COUNTIF($B22:$AE22,AS22)</f>
        <v>0</v>
      </c>
      <c r="AJ22" s="71">
        <f>COUNTIF($B22:$AE22,AT22)</f>
        <v>0</v>
      </c>
      <c r="AK22" s="71">
        <f>COUNTIF($B22:$AE22,AU22)</f>
        <v>0</v>
      </c>
      <c r="AL22" s="71"/>
      <c r="AM22" s="71"/>
      <c r="AN22" s="71"/>
      <c r="AP22" s="12" t="s">
        <v>46</v>
      </c>
      <c r="AQ22" s="13" t="s">
        <v>84</v>
      </c>
      <c r="AR22" s="13" t="s">
        <v>85</v>
      </c>
      <c r="AS22" s="13" t="s">
        <v>86</v>
      </c>
      <c r="AT22" s="13" t="s">
        <v>87</v>
      </c>
      <c r="AU22" s="13" t="s">
        <v>88</v>
      </c>
      <c r="AV22" s="13"/>
      <c r="AW22" s="13"/>
      <c r="AX22" s="13"/>
    </row>
    <row r="23" spans="1:50" ht="21">
      <c r="A23" s="22" t="s">
        <v>47</v>
      </c>
      <c r="B23" s="60" t="s">
        <v>59</v>
      </c>
      <c r="C23" s="60" t="s">
        <v>59</v>
      </c>
      <c r="D23" s="60" t="s">
        <v>59</v>
      </c>
      <c r="E23" s="60" t="s">
        <v>59</v>
      </c>
      <c r="F23" s="60" t="s">
        <v>59</v>
      </c>
      <c r="G23" s="60" t="s">
        <v>59</v>
      </c>
      <c r="H23" s="60" t="s">
        <v>59</v>
      </c>
      <c r="I23" s="60" t="s">
        <v>59</v>
      </c>
      <c r="J23" s="60" t="s">
        <v>59</v>
      </c>
      <c r="K23" s="60" t="s">
        <v>59</v>
      </c>
      <c r="L23" s="60" t="s">
        <v>59</v>
      </c>
      <c r="M23" s="60" t="s">
        <v>59</v>
      </c>
      <c r="N23" s="60" t="s">
        <v>59</v>
      </c>
      <c r="O23" s="60" t="s">
        <v>59</v>
      </c>
      <c r="P23" s="60" t="s">
        <v>59</v>
      </c>
      <c r="Q23" s="60" t="s">
        <v>59</v>
      </c>
      <c r="R23" s="60" t="s">
        <v>59</v>
      </c>
      <c r="S23" s="60" t="s">
        <v>59</v>
      </c>
      <c r="T23" s="60" t="s">
        <v>59</v>
      </c>
      <c r="U23" s="60" t="s">
        <v>59</v>
      </c>
      <c r="V23" s="60" t="s">
        <v>59</v>
      </c>
      <c r="W23" s="60" t="s">
        <v>59</v>
      </c>
      <c r="X23" s="60" t="s">
        <v>59</v>
      </c>
      <c r="Y23" s="60" t="s">
        <v>59</v>
      </c>
      <c r="Z23" s="60" t="s">
        <v>59</v>
      </c>
      <c r="AA23" s="60" t="s">
        <v>59</v>
      </c>
      <c r="AB23" s="60" t="s">
        <v>59</v>
      </c>
      <c r="AC23" s="60" t="s">
        <v>59</v>
      </c>
      <c r="AD23" s="60" t="s">
        <v>59</v>
      </c>
      <c r="AE23" s="61" t="s">
        <v>59</v>
      </c>
      <c r="AG23" s="71">
        <f t="shared" si="2"/>
        <v>0</v>
      </c>
      <c r="AH23" s="71">
        <f t="shared" si="3"/>
        <v>0</v>
      </c>
      <c r="AI23" s="71">
        <f>COUNTIF($B23:$AE23,AS23)</f>
        <v>0</v>
      </c>
      <c r="AJ23" s="71"/>
      <c r="AK23" s="71"/>
      <c r="AL23" s="71"/>
      <c r="AM23" s="71"/>
      <c r="AN23" s="71"/>
      <c r="AP23" s="12" t="s">
        <v>47</v>
      </c>
      <c r="AQ23" s="13" t="s">
        <v>72</v>
      </c>
      <c r="AR23" s="13" t="s">
        <v>73</v>
      </c>
      <c r="AS23" s="13" t="s">
        <v>71</v>
      </c>
      <c r="AT23" s="13"/>
      <c r="AU23" s="13"/>
      <c r="AV23" s="13"/>
      <c r="AW23" s="13"/>
      <c r="AX23" s="13"/>
    </row>
    <row r="24" spans="1:50" ht="21">
      <c r="A24" s="22" t="s">
        <v>48</v>
      </c>
      <c r="B24" s="60" t="s">
        <v>59</v>
      </c>
      <c r="C24" s="60" t="s">
        <v>59</v>
      </c>
      <c r="D24" s="60" t="s">
        <v>59</v>
      </c>
      <c r="E24" s="60" t="s">
        <v>59</v>
      </c>
      <c r="F24" s="60" t="s">
        <v>59</v>
      </c>
      <c r="G24" s="60" t="s">
        <v>59</v>
      </c>
      <c r="H24" s="60" t="s">
        <v>59</v>
      </c>
      <c r="I24" s="60" t="s">
        <v>59</v>
      </c>
      <c r="J24" s="60" t="s">
        <v>59</v>
      </c>
      <c r="K24" s="60" t="s">
        <v>59</v>
      </c>
      <c r="L24" s="60" t="s">
        <v>59</v>
      </c>
      <c r="M24" s="60" t="s">
        <v>59</v>
      </c>
      <c r="N24" s="60" t="s">
        <v>59</v>
      </c>
      <c r="O24" s="60" t="s">
        <v>59</v>
      </c>
      <c r="P24" s="60" t="s">
        <v>59</v>
      </c>
      <c r="Q24" s="60" t="s">
        <v>59</v>
      </c>
      <c r="R24" s="60" t="s">
        <v>59</v>
      </c>
      <c r="S24" s="60" t="s">
        <v>59</v>
      </c>
      <c r="T24" s="60" t="s">
        <v>59</v>
      </c>
      <c r="U24" s="60" t="s">
        <v>59</v>
      </c>
      <c r="V24" s="60" t="s">
        <v>59</v>
      </c>
      <c r="W24" s="60" t="s">
        <v>59</v>
      </c>
      <c r="X24" s="60" t="s">
        <v>59</v>
      </c>
      <c r="Y24" s="60" t="s">
        <v>59</v>
      </c>
      <c r="Z24" s="60" t="s">
        <v>59</v>
      </c>
      <c r="AA24" s="60" t="s">
        <v>59</v>
      </c>
      <c r="AB24" s="60" t="s">
        <v>59</v>
      </c>
      <c r="AC24" s="60" t="s">
        <v>59</v>
      </c>
      <c r="AD24" s="60" t="s">
        <v>59</v>
      </c>
      <c r="AE24" s="61" t="s">
        <v>59</v>
      </c>
      <c r="AG24" s="71">
        <f t="shared" si="2"/>
        <v>0</v>
      </c>
      <c r="AH24" s="71">
        <f t="shared" si="3"/>
        <v>0</v>
      </c>
      <c r="AI24" s="71">
        <f>COUNTIF($B24:$AE24,AS24)</f>
        <v>0</v>
      </c>
      <c r="AJ24" s="71">
        <f>COUNTIF($B24:$AE24,AT24)</f>
        <v>0</v>
      </c>
      <c r="AK24" s="71">
        <f>COUNTIF($B24:$AE24,AU24)</f>
        <v>0</v>
      </c>
      <c r="AL24" s="71">
        <f>COUNTIF($B24:$AE24,AV24)</f>
        <v>0</v>
      </c>
      <c r="AM24" s="71">
        <f>COUNTIF($B24:$AE24,AW24)</f>
        <v>0</v>
      </c>
      <c r="AN24" s="71">
        <f>COUNTIF($B24:$AE24,AX24)</f>
        <v>0</v>
      </c>
      <c r="AP24" s="12" t="s">
        <v>48</v>
      </c>
      <c r="AQ24" s="13" t="s">
        <v>89</v>
      </c>
      <c r="AR24" s="13" t="s">
        <v>90</v>
      </c>
      <c r="AS24" s="13" t="s">
        <v>91</v>
      </c>
      <c r="AT24" s="13" t="s">
        <v>92</v>
      </c>
      <c r="AU24" s="13" t="s">
        <v>93</v>
      </c>
      <c r="AV24" s="13" t="s">
        <v>94</v>
      </c>
      <c r="AW24" s="13" t="s">
        <v>95</v>
      </c>
      <c r="AX24" s="13" t="s">
        <v>70</v>
      </c>
    </row>
    <row r="25" spans="1:50" ht="21">
      <c r="A25" s="22" t="s">
        <v>49</v>
      </c>
      <c r="B25" s="60" t="s">
        <v>59</v>
      </c>
      <c r="C25" s="60" t="s">
        <v>59</v>
      </c>
      <c r="D25" s="60" t="s">
        <v>59</v>
      </c>
      <c r="E25" s="60" t="s">
        <v>59</v>
      </c>
      <c r="F25" s="60" t="s">
        <v>59</v>
      </c>
      <c r="G25" s="60" t="s">
        <v>59</v>
      </c>
      <c r="H25" s="60" t="s">
        <v>59</v>
      </c>
      <c r="I25" s="60" t="s">
        <v>59</v>
      </c>
      <c r="J25" s="60" t="s">
        <v>59</v>
      </c>
      <c r="K25" s="60" t="s">
        <v>59</v>
      </c>
      <c r="L25" s="60" t="s">
        <v>59</v>
      </c>
      <c r="M25" s="60" t="s">
        <v>59</v>
      </c>
      <c r="N25" s="60" t="s">
        <v>59</v>
      </c>
      <c r="O25" s="60" t="s">
        <v>59</v>
      </c>
      <c r="P25" s="60" t="s">
        <v>59</v>
      </c>
      <c r="Q25" s="60" t="s">
        <v>59</v>
      </c>
      <c r="R25" s="60" t="s">
        <v>59</v>
      </c>
      <c r="S25" s="60" t="s">
        <v>59</v>
      </c>
      <c r="T25" s="60" t="s">
        <v>59</v>
      </c>
      <c r="U25" s="60" t="s">
        <v>59</v>
      </c>
      <c r="V25" s="60" t="s">
        <v>59</v>
      </c>
      <c r="W25" s="60" t="s">
        <v>59</v>
      </c>
      <c r="X25" s="60" t="s">
        <v>59</v>
      </c>
      <c r="Y25" s="60" t="s">
        <v>59</v>
      </c>
      <c r="Z25" s="60" t="s">
        <v>59</v>
      </c>
      <c r="AA25" s="60" t="s">
        <v>59</v>
      </c>
      <c r="AB25" s="60" t="s">
        <v>59</v>
      </c>
      <c r="AC25" s="60" t="s">
        <v>59</v>
      </c>
      <c r="AD25" s="60" t="s">
        <v>59</v>
      </c>
      <c r="AE25" s="61" t="s">
        <v>59</v>
      </c>
      <c r="AG25" s="71">
        <f t="shared" si="2"/>
        <v>0</v>
      </c>
      <c r="AH25" s="71">
        <f t="shared" si="3"/>
        <v>0</v>
      </c>
      <c r="AI25" s="71"/>
      <c r="AJ25" s="71"/>
      <c r="AK25" s="71"/>
      <c r="AL25" s="71"/>
      <c r="AM25" s="71"/>
      <c r="AN25" s="71"/>
      <c r="AP25" s="12" t="s">
        <v>49</v>
      </c>
      <c r="AQ25" s="13" t="s">
        <v>137</v>
      </c>
      <c r="AR25" s="13" t="s">
        <v>138</v>
      </c>
      <c r="AS25" s="13"/>
      <c r="AT25" s="13"/>
      <c r="AU25" s="13"/>
      <c r="AV25" s="13"/>
      <c r="AW25" s="13"/>
      <c r="AX25" s="13"/>
    </row>
    <row r="26" spans="1:50" ht="21">
      <c r="A26" s="23" t="s">
        <v>50</v>
      </c>
      <c r="B26" s="62" t="s">
        <v>59</v>
      </c>
      <c r="C26" s="62" t="s">
        <v>59</v>
      </c>
      <c r="D26" s="62" t="s">
        <v>59</v>
      </c>
      <c r="E26" s="62" t="s">
        <v>59</v>
      </c>
      <c r="F26" s="62" t="s">
        <v>59</v>
      </c>
      <c r="G26" s="62" t="s">
        <v>59</v>
      </c>
      <c r="H26" s="62" t="s">
        <v>59</v>
      </c>
      <c r="I26" s="62" t="s">
        <v>59</v>
      </c>
      <c r="J26" s="62" t="s">
        <v>59</v>
      </c>
      <c r="K26" s="62" t="s">
        <v>59</v>
      </c>
      <c r="L26" s="62" t="s">
        <v>59</v>
      </c>
      <c r="M26" s="62" t="s">
        <v>59</v>
      </c>
      <c r="N26" s="62" t="s">
        <v>59</v>
      </c>
      <c r="O26" s="62" t="s">
        <v>59</v>
      </c>
      <c r="P26" s="62" t="s">
        <v>59</v>
      </c>
      <c r="Q26" s="62" t="s">
        <v>59</v>
      </c>
      <c r="R26" s="62" t="s">
        <v>59</v>
      </c>
      <c r="S26" s="62" t="s">
        <v>59</v>
      </c>
      <c r="T26" s="62" t="s">
        <v>59</v>
      </c>
      <c r="U26" s="62" t="s">
        <v>59</v>
      </c>
      <c r="V26" s="62" t="s">
        <v>59</v>
      </c>
      <c r="W26" s="62" t="s">
        <v>59</v>
      </c>
      <c r="X26" s="62" t="s">
        <v>59</v>
      </c>
      <c r="Y26" s="62" t="s">
        <v>59</v>
      </c>
      <c r="Z26" s="62" t="s">
        <v>59</v>
      </c>
      <c r="AA26" s="62" t="s">
        <v>59</v>
      </c>
      <c r="AB26" s="62" t="s">
        <v>59</v>
      </c>
      <c r="AC26" s="62" t="s">
        <v>59</v>
      </c>
      <c r="AD26" s="62" t="s">
        <v>59</v>
      </c>
      <c r="AE26" s="63" t="s">
        <v>59</v>
      </c>
      <c r="AG26" s="72">
        <f t="shared" si="2"/>
        <v>0</v>
      </c>
      <c r="AH26" s="72">
        <f t="shared" si="3"/>
        <v>0</v>
      </c>
      <c r="AI26" s="72">
        <f aca="true" t="shared" si="6" ref="AI26:AN26">COUNTIF($B26:$AE26,AS26)</f>
        <v>0</v>
      </c>
      <c r="AJ26" s="72">
        <f t="shared" si="6"/>
        <v>0</v>
      </c>
      <c r="AK26" s="72">
        <f t="shared" si="6"/>
        <v>0</v>
      </c>
      <c r="AL26" s="72">
        <f t="shared" si="6"/>
        <v>0</v>
      </c>
      <c r="AM26" s="72">
        <f t="shared" si="6"/>
        <v>0</v>
      </c>
      <c r="AN26" s="72">
        <f t="shared" si="6"/>
        <v>0</v>
      </c>
      <c r="AP26" s="14" t="s">
        <v>50</v>
      </c>
      <c r="AQ26" s="15" t="s">
        <v>96</v>
      </c>
      <c r="AR26" s="15" t="s">
        <v>97</v>
      </c>
      <c r="AS26" s="15" t="s">
        <v>98</v>
      </c>
      <c r="AT26" s="15" t="s">
        <v>99</v>
      </c>
      <c r="AU26" s="15" t="s">
        <v>100</v>
      </c>
      <c r="AV26" s="15" t="s">
        <v>101</v>
      </c>
      <c r="AW26" s="15" t="s">
        <v>102</v>
      </c>
      <c r="AX26" s="15" t="s">
        <v>70</v>
      </c>
    </row>
    <row r="27" spans="1:50" ht="21">
      <c r="A27" s="24" t="s">
        <v>139</v>
      </c>
      <c r="B27" s="66" t="s">
        <v>59</v>
      </c>
      <c r="C27" s="66" t="s">
        <v>59</v>
      </c>
      <c r="D27" s="66" t="s">
        <v>59</v>
      </c>
      <c r="E27" s="66" t="s">
        <v>59</v>
      </c>
      <c r="F27" s="66" t="s">
        <v>59</v>
      </c>
      <c r="G27" s="66" t="s">
        <v>59</v>
      </c>
      <c r="H27" s="66" t="s">
        <v>59</v>
      </c>
      <c r="I27" s="66" t="s">
        <v>59</v>
      </c>
      <c r="J27" s="66" t="s">
        <v>59</v>
      </c>
      <c r="K27" s="66" t="s">
        <v>59</v>
      </c>
      <c r="L27" s="66" t="s">
        <v>59</v>
      </c>
      <c r="M27" s="66" t="s">
        <v>59</v>
      </c>
      <c r="N27" s="66" t="s">
        <v>59</v>
      </c>
      <c r="O27" s="66" t="s">
        <v>59</v>
      </c>
      <c r="P27" s="66" t="s">
        <v>59</v>
      </c>
      <c r="Q27" s="66" t="s">
        <v>59</v>
      </c>
      <c r="R27" s="66" t="s">
        <v>59</v>
      </c>
      <c r="S27" s="66" t="s">
        <v>59</v>
      </c>
      <c r="T27" s="66" t="s">
        <v>59</v>
      </c>
      <c r="U27" s="66" t="s">
        <v>59</v>
      </c>
      <c r="V27" s="66" t="s">
        <v>59</v>
      </c>
      <c r="W27" s="66" t="s">
        <v>59</v>
      </c>
      <c r="X27" s="66" t="s">
        <v>59</v>
      </c>
      <c r="Y27" s="66" t="s">
        <v>59</v>
      </c>
      <c r="Z27" s="66" t="s">
        <v>59</v>
      </c>
      <c r="AA27" s="66" t="s">
        <v>59</v>
      </c>
      <c r="AB27" s="66" t="s">
        <v>59</v>
      </c>
      <c r="AC27" s="66" t="s">
        <v>59</v>
      </c>
      <c r="AD27" s="66" t="s">
        <v>59</v>
      </c>
      <c r="AE27" s="67" t="s">
        <v>59</v>
      </c>
      <c r="AG27" s="73">
        <f t="shared" si="2"/>
        <v>0</v>
      </c>
      <c r="AH27" s="73">
        <f t="shared" si="3"/>
        <v>0</v>
      </c>
      <c r="AI27" s="73">
        <f>COUNTIF($B27:$AE27,AS27)</f>
        <v>0</v>
      </c>
      <c r="AJ27" s="73">
        <f>COUNTIF($B27:$AE27,AT27)</f>
        <v>0</v>
      </c>
      <c r="AK27" s="73"/>
      <c r="AL27" s="73"/>
      <c r="AM27" s="73"/>
      <c r="AN27" s="73"/>
      <c r="AP27" s="16" t="s">
        <v>103</v>
      </c>
      <c r="AQ27" s="17" t="s">
        <v>106</v>
      </c>
      <c r="AR27" s="17" t="s">
        <v>74</v>
      </c>
      <c r="AS27" s="17" t="s">
        <v>75</v>
      </c>
      <c r="AT27" s="17" t="s">
        <v>76</v>
      </c>
      <c r="AU27" s="17"/>
      <c r="AV27" s="17"/>
      <c r="AW27" s="17"/>
      <c r="AX27" s="17"/>
    </row>
  </sheetData>
  <sheetProtection sheet="1" selectLockedCells="1"/>
  <mergeCells count="8">
    <mergeCell ref="AP1:AX1"/>
    <mergeCell ref="B5:AE5"/>
    <mergeCell ref="B6:AE6"/>
    <mergeCell ref="AG1:AN1"/>
    <mergeCell ref="B7:AE7"/>
    <mergeCell ref="B3:AE3"/>
    <mergeCell ref="B4:AE4"/>
    <mergeCell ref="B1:AE1"/>
  </mergeCells>
  <dataValidations count="17">
    <dataValidation type="list" allowBlank="1" showInputMessage="1" showErrorMessage="1" errorTitle="Please Select from the Drop-down" error="Press [esc] if you wish to leave this student's response blank." sqref="B10:AE10">
      <formula1>$AQ$10:$AR$10</formula1>
    </dataValidation>
    <dataValidation type="list" allowBlank="1" showInputMessage="1" showErrorMessage="1" errorTitle="Please Select from the Drop-down" error="Press [esc] if you wish to leave this student's response blank." sqref="B27:AE27">
      <formula1>$AQ$27:$AT$27</formula1>
    </dataValidation>
    <dataValidation type="list" allowBlank="1" showInputMessage="1" showErrorMessage="1" errorTitle="Please Select from the Drop-down" error="Press [esc] if you wish to leave this student's response blank." sqref="B11:AE11">
      <formula1>$AQ$11:$AR$11</formula1>
    </dataValidation>
    <dataValidation type="list" allowBlank="1" showInputMessage="1" showErrorMessage="1" errorTitle="Please Select from the Drop-down" error="Press [esc] if you wish to leave this student's response blank." sqref="B12:AE12">
      <formula1>$AQ$12:$AV$12</formula1>
    </dataValidation>
    <dataValidation type="list" allowBlank="1" showInputMessage="1" showErrorMessage="1" errorTitle="Please Select from the Drop-down" error="Press [esc] if you wish to leave this student's response blank." sqref="B13:AE13">
      <formula1>$AQ$13:$AV$13</formula1>
    </dataValidation>
    <dataValidation type="list" allowBlank="1" showInputMessage="1" showErrorMessage="1" errorTitle="Please Select from the Drop-down" error="Press [esc] if you wish to leave this student's response blank." sqref="B14:AE14">
      <formula1>$AQ$14:$AT$14</formula1>
    </dataValidation>
    <dataValidation type="list" allowBlank="1" showInputMessage="1" showErrorMessage="1" errorTitle="Please Select from the Drop-down" error="Press [esc] if you wish to leave this student's response blank." sqref="B15:AE15">
      <formula1>$AQ$15:$AT$15</formula1>
    </dataValidation>
    <dataValidation type="list" allowBlank="1" showInputMessage="1" showErrorMessage="1" errorTitle="Please Select from the Drop-down" error="Press [esc] if you wish to leave this student's response blank." sqref="B17:AE17">
      <formula1>$AQ$17:$AR$17</formula1>
    </dataValidation>
    <dataValidation type="list" allowBlank="1" showInputMessage="1" showErrorMessage="1" errorTitle="Please Select from the Drop-down" error="Press [esc] if you wish to leave this student's response blank." sqref="B18:AE18">
      <formula1>$AQ$18:$AX$18</formula1>
    </dataValidation>
    <dataValidation type="list" allowBlank="1" showInputMessage="1" showErrorMessage="1" errorTitle="Please Select from the Drop-down" error="Press [esc] if you wish to leave this student's response blank." sqref="B19:AE19">
      <formula1>$AQ$19:$AR$19</formula1>
    </dataValidation>
    <dataValidation type="list" allowBlank="1" showInputMessage="1" showErrorMessage="1" errorTitle="Please Select from the Drop-down" error="Press [esc] if you wish to leave this student's response blank." sqref="B20:AE20">
      <formula1>$AQ$20:$AX$20</formula1>
    </dataValidation>
    <dataValidation type="list" allowBlank="1" showInputMessage="1" showErrorMessage="1" errorTitle="Please Select from the Drop-down" error="Press [esc] if you wish to leave this student's response blank." sqref="B21:AE21">
      <formula1>$AQ$21:$AS$21</formula1>
    </dataValidation>
    <dataValidation type="list" allowBlank="1" showInputMessage="1" showErrorMessage="1" errorTitle="Please Select from the Drop-down" error="Press [esc] if you wish to leave this student's response blank." sqref="B22:AE22">
      <formula1>$AQ$22:$AU$22</formula1>
    </dataValidation>
    <dataValidation type="list" allowBlank="1" showInputMessage="1" showErrorMessage="1" errorTitle="Please Select from the Drop-down" error="Press [esc] if you wish to leave this student's response blank." sqref="B23:AE23">
      <formula1>$AQ$23:$AS$23</formula1>
    </dataValidation>
    <dataValidation type="list" allowBlank="1" showInputMessage="1" showErrorMessage="1" errorTitle="Please Select from the Drop-down" error="Press [esc] if you wish to leave this student's response blank." sqref="B25:AE25">
      <formula1>$AQ$25:$AR$25</formula1>
    </dataValidation>
    <dataValidation type="list" allowBlank="1" showInputMessage="1" showErrorMessage="1" errorTitle="Please Select from the Drop-down" error="Press [esc] if you wish to leave this student's response blank." sqref="B26:AE26">
      <formula1>$AQ$26:$AX$26</formula1>
    </dataValidation>
    <dataValidation type="list" allowBlank="1" showInputMessage="1" showErrorMessage="1" errorTitle="Please Select from the Drop-down" error="Press [esc] if you wish to leave this student's response blank." sqref="B24:AE24">
      <formula1>$AQ$24:$AX$24</formula1>
    </dataValidation>
  </dataValidations>
  <printOptions/>
  <pageMargins left="0.75" right="0.75" top="1" bottom="1" header="0.5" footer="0.5"/>
  <pageSetup fitToWidth="2" horizontalDpi="300" verticalDpi="300" orientation="landscape" scale="45" r:id="rId2"/>
  <headerFooter alignWithMargins="0">
    <oddHeader>&amp;CRDRN: Grade 5-6 Take a Tobacco Survey - Data&amp;R&amp;G</oddHeader>
    <oddFooter>&amp;CPage &amp;P of &amp;N&amp;R&amp;"Calibri,Regular"&amp;D</oddFooter>
  </headerFooter>
  <colBreaks count="2" manualBreakCount="2">
    <brk id="11" max="65535" man="1"/>
    <brk id="21" max="26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6.00390625" defaultRowHeight="15.75"/>
  <sheetData/>
  <sheetProtection sheet="1" objects="1"/>
  <printOptions/>
  <pageMargins left="0.75" right="0.5" top="1" bottom="0.75" header="0.5" footer="0.5"/>
  <pageSetup horizontalDpi="300" verticalDpi="300" orientation="portrait" r:id="rId3"/>
  <headerFooter alignWithMargins="0">
    <oddHeader>&amp;CRDRN: Grade 5-6 Take a Tobacco Survey - Results&amp;R&amp;G</oddHeader>
    <oddFooter>&amp;CPage &amp;P of &amp;N&amp;R&amp;"Calibri,Regular"&amp;D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8.00390625" style="34" bestFit="1" customWidth="1"/>
    <col min="2" max="2" width="8.50390625" style="34" customWidth="1"/>
    <col min="3" max="3" width="8.625" style="34" customWidth="1"/>
    <col min="4" max="4" width="57.25390625" style="34" customWidth="1"/>
    <col min="5" max="16384" width="9.00390625" style="34" customWidth="1"/>
  </cols>
  <sheetData>
    <row r="1" ht="12.75">
      <c r="A1" s="33" t="s">
        <v>108</v>
      </c>
    </row>
    <row r="3" spans="1:4" ht="26.25" thickBot="1">
      <c r="A3" s="35" t="s">
        <v>109</v>
      </c>
      <c r="B3" s="35" t="s">
        <v>110</v>
      </c>
      <c r="C3" s="35" t="s">
        <v>111</v>
      </c>
      <c r="D3" s="36"/>
    </row>
    <row r="4" spans="1:4" ht="13.5" thickTop="1">
      <c r="A4" s="37">
        <f>SUM(C5:C6)</f>
        <v>0</v>
      </c>
      <c r="B4" s="38"/>
      <c r="C4" s="39"/>
      <c r="D4" s="40" t="s">
        <v>112</v>
      </c>
    </row>
    <row r="5" spans="1:4" ht="12.75">
      <c r="A5" s="41"/>
      <c r="B5" s="47" t="e">
        <f>C5/SUM(C5:C6)</f>
        <v>#DIV/0!</v>
      </c>
      <c r="C5" s="42">
        <f>'Enter Response'!AG10</f>
        <v>0</v>
      </c>
      <c r="D5" s="43" t="s">
        <v>51</v>
      </c>
    </row>
    <row r="6" spans="1:4" ht="13.5" thickBot="1">
      <c r="A6" s="44"/>
      <c r="B6" s="48" t="e">
        <f>C6/SUM(C5:C6)</f>
        <v>#DIV/0!</v>
      </c>
      <c r="C6" s="45">
        <f>'Enter Response'!AH10</f>
        <v>0</v>
      </c>
      <c r="D6" s="46" t="s">
        <v>52</v>
      </c>
    </row>
    <row r="7" spans="1:4" ht="13.5" thickTop="1">
      <c r="A7" s="37">
        <f>SUM(C8:C9)</f>
        <v>0</v>
      </c>
      <c r="B7" s="38"/>
      <c r="C7" s="39"/>
      <c r="D7" s="40" t="s">
        <v>122</v>
      </c>
    </row>
    <row r="8" spans="1:4" ht="12.75">
      <c r="A8" s="41"/>
      <c r="B8" s="49" t="e">
        <f>C8/SUM(C8:C9)</f>
        <v>#DIV/0!</v>
      </c>
      <c r="C8" s="42">
        <f>'Enter Response'!AG11</f>
        <v>0</v>
      </c>
      <c r="D8" s="43" t="s">
        <v>51</v>
      </c>
    </row>
    <row r="9" spans="1:4" ht="13.5" thickBot="1">
      <c r="A9" s="50"/>
      <c r="B9" s="49" t="e">
        <f>C9/SUM(C8:C9)</f>
        <v>#DIV/0!</v>
      </c>
      <c r="C9" s="51">
        <f>'Enter Response'!AH11</f>
        <v>0</v>
      </c>
      <c r="D9" s="46" t="s">
        <v>52</v>
      </c>
    </row>
    <row r="10" spans="1:4" ht="13.5" thickTop="1">
      <c r="A10" s="37">
        <f>SUM(C11:C16)</f>
        <v>0</v>
      </c>
      <c r="B10" s="38"/>
      <c r="C10" s="39"/>
      <c r="D10" s="40" t="s">
        <v>124</v>
      </c>
    </row>
    <row r="11" spans="1:4" ht="12.75">
      <c r="A11" s="41"/>
      <c r="B11" s="49" t="e">
        <f>C11/SUM(C11:C16)</f>
        <v>#DIV/0!</v>
      </c>
      <c r="C11" s="42">
        <f>'Enter Response'!AG12</f>
        <v>0</v>
      </c>
      <c r="D11" s="43" t="s">
        <v>53</v>
      </c>
    </row>
    <row r="12" spans="1:4" ht="12.75">
      <c r="A12" s="50"/>
      <c r="B12" s="49" t="e">
        <f>C12/SUM(C11:C16)</f>
        <v>#DIV/0!</v>
      </c>
      <c r="C12" s="51">
        <f>'Enter Response'!AH12</f>
        <v>0</v>
      </c>
      <c r="D12" s="52" t="s">
        <v>54</v>
      </c>
    </row>
    <row r="13" spans="1:4" ht="12.75">
      <c r="A13" s="50"/>
      <c r="B13" s="49" t="e">
        <f>C13/SUM(C11:C16)</f>
        <v>#DIV/0!</v>
      </c>
      <c r="C13" s="51">
        <f>'Enter Response'!AI12</f>
        <v>0</v>
      </c>
      <c r="D13" s="52" t="s">
        <v>55</v>
      </c>
    </row>
    <row r="14" spans="1:4" ht="12.75">
      <c r="A14" s="50"/>
      <c r="B14" s="49" t="e">
        <f>C14/SUM(C11:C16)</f>
        <v>#DIV/0!</v>
      </c>
      <c r="C14" s="51">
        <f>'Enter Response'!AJ12</f>
        <v>0</v>
      </c>
      <c r="D14" s="52" t="s">
        <v>56</v>
      </c>
    </row>
    <row r="15" spans="1:4" ht="12.75">
      <c r="A15" s="50"/>
      <c r="B15" s="49" t="e">
        <f>C15/SUM(C11:C16)</f>
        <v>#DIV/0!</v>
      </c>
      <c r="C15" s="51">
        <f>'Enter Response'!AK12</f>
        <v>0</v>
      </c>
      <c r="D15" s="52" t="s">
        <v>57</v>
      </c>
    </row>
    <row r="16" spans="1:4" ht="13.5" thickBot="1">
      <c r="A16" s="50"/>
      <c r="B16" s="49" t="e">
        <f>C16/SUM(C11:C16)</f>
        <v>#DIV/0!</v>
      </c>
      <c r="C16" s="45">
        <f>'Enter Response'!AL12</f>
        <v>0</v>
      </c>
      <c r="D16" s="46" t="s">
        <v>58</v>
      </c>
    </row>
    <row r="17" spans="1:4" ht="13.5" thickTop="1">
      <c r="A17" s="37">
        <f>SUM(C18:C23)</f>
        <v>0</v>
      </c>
      <c r="B17" s="38"/>
      <c r="C17" s="39"/>
      <c r="D17" s="40" t="s">
        <v>125</v>
      </c>
    </row>
    <row r="18" spans="1:4" ht="12.75">
      <c r="A18" s="41"/>
      <c r="B18" s="49" t="e">
        <f>C18/SUM(C18:C23)</f>
        <v>#DIV/0!</v>
      </c>
      <c r="C18" s="42">
        <f>'Enter Response'!AG13</f>
        <v>0</v>
      </c>
      <c r="D18" s="43" t="s">
        <v>53</v>
      </c>
    </row>
    <row r="19" spans="1:4" ht="12.75">
      <c r="A19" s="50"/>
      <c r="B19" s="49" t="e">
        <f>C19/SUM(C18:C23)</f>
        <v>#DIV/0!</v>
      </c>
      <c r="C19" s="51">
        <f>'Enter Response'!AH13</f>
        <v>0</v>
      </c>
      <c r="D19" s="52" t="s">
        <v>54</v>
      </c>
    </row>
    <row r="20" spans="1:4" ht="12.75">
      <c r="A20" s="50"/>
      <c r="B20" s="49" t="e">
        <f>C20/SUM(C18:C23)</f>
        <v>#DIV/0!</v>
      </c>
      <c r="C20" s="51">
        <f>'Enter Response'!AI13</f>
        <v>0</v>
      </c>
      <c r="D20" s="52" t="s">
        <v>55</v>
      </c>
    </row>
    <row r="21" spans="1:4" ht="12.75">
      <c r="A21" s="50"/>
      <c r="B21" s="49" t="e">
        <f>C21/SUM(C18:C23)</f>
        <v>#DIV/0!</v>
      </c>
      <c r="C21" s="51">
        <f>'Enter Response'!AJ13</f>
        <v>0</v>
      </c>
      <c r="D21" s="52" t="s">
        <v>56</v>
      </c>
    </row>
    <row r="22" spans="1:4" ht="12.75">
      <c r="A22" s="50"/>
      <c r="B22" s="49" t="e">
        <f>C22/SUM(C18:C23)</f>
        <v>#DIV/0!</v>
      </c>
      <c r="C22" s="51">
        <f>'Enter Response'!AK13</f>
        <v>0</v>
      </c>
      <c r="D22" s="52" t="s">
        <v>57</v>
      </c>
    </row>
    <row r="23" spans="1:4" ht="13.5" thickBot="1">
      <c r="A23" s="50"/>
      <c r="B23" s="49" t="e">
        <f>C23/SUM(C18:C23)</f>
        <v>#DIV/0!</v>
      </c>
      <c r="C23" s="45">
        <f>'Enter Response'!AL13</f>
        <v>0</v>
      </c>
      <c r="D23" s="46" t="s">
        <v>58</v>
      </c>
    </row>
    <row r="24" spans="1:4" ht="13.5" thickTop="1">
      <c r="A24" s="37">
        <f>SUM(C25:C28)</f>
        <v>0</v>
      </c>
      <c r="B24" s="38"/>
      <c r="C24" s="39"/>
      <c r="D24" s="40" t="s">
        <v>126</v>
      </c>
    </row>
    <row r="25" spans="1:4" ht="12.75">
      <c r="A25" s="41"/>
      <c r="B25" s="49" t="e">
        <f>C25/SUM($C$25:$C$28)</f>
        <v>#DIV/0!</v>
      </c>
      <c r="C25" s="42">
        <f>'Enter Response'!AG14</f>
        <v>0</v>
      </c>
      <c r="D25" s="43" t="s">
        <v>113</v>
      </c>
    </row>
    <row r="26" spans="1:4" ht="12.75">
      <c r="A26" s="50"/>
      <c r="B26" s="49" t="e">
        <f>C26/SUM($C$25:$C$28)</f>
        <v>#DIV/0!</v>
      </c>
      <c r="C26" s="51">
        <f>'Enter Response'!AH14</f>
        <v>0</v>
      </c>
      <c r="D26" s="52" t="s">
        <v>114</v>
      </c>
    </row>
    <row r="27" spans="1:4" ht="12.75">
      <c r="A27" s="50"/>
      <c r="B27" s="49" t="e">
        <f>C27/SUM($C$25:$C$28)</f>
        <v>#DIV/0!</v>
      </c>
      <c r="C27" s="51">
        <f>'Enter Response'!AI14</f>
        <v>0</v>
      </c>
      <c r="D27" s="52" t="s">
        <v>123</v>
      </c>
    </row>
    <row r="28" spans="1:4" ht="13.5" thickBot="1">
      <c r="A28" s="50"/>
      <c r="B28" s="49" t="e">
        <f>C28/SUM($C$25:$C$28)</f>
        <v>#DIV/0!</v>
      </c>
      <c r="C28" s="51">
        <f>'Enter Response'!AJ14</f>
        <v>0</v>
      </c>
      <c r="D28" s="52" t="s">
        <v>115</v>
      </c>
    </row>
    <row r="29" spans="1:4" ht="26.25" thickTop="1">
      <c r="A29" s="37">
        <f>SUM(C30:C33)</f>
        <v>0</v>
      </c>
      <c r="B29" s="38"/>
      <c r="C29" s="39"/>
      <c r="D29" s="53" t="s">
        <v>127</v>
      </c>
    </row>
    <row r="30" spans="1:4" ht="12.75">
      <c r="A30" s="41"/>
      <c r="B30" s="49" t="e">
        <f>C30/SUM($C$30:$C$33)</f>
        <v>#DIV/0!</v>
      </c>
      <c r="C30" s="42">
        <f>'Enter Response'!AG15</f>
        <v>0</v>
      </c>
      <c r="D30" s="43" t="s">
        <v>113</v>
      </c>
    </row>
    <row r="31" spans="1:4" ht="12.75">
      <c r="A31" s="50"/>
      <c r="B31" s="49" t="e">
        <f>C31/SUM($C$30:$C$33)</f>
        <v>#DIV/0!</v>
      </c>
      <c r="C31" s="51">
        <f>'Enter Response'!AH15</f>
        <v>0</v>
      </c>
      <c r="D31" s="52" t="s">
        <v>114</v>
      </c>
    </row>
    <row r="32" spans="1:4" ht="12.75">
      <c r="A32" s="50"/>
      <c r="B32" s="49" t="e">
        <f>C32/SUM($C$30:$C$33)</f>
        <v>#DIV/0!</v>
      </c>
      <c r="C32" s="51">
        <f>'Enter Response'!AI15</f>
        <v>0</v>
      </c>
      <c r="D32" s="52" t="s">
        <v>123</v>
      </c>
    </row>
    <row r="33" spans="1:4" ht="13.5" thickBot="1">
      <c r="A33" s="54"/>
      <c r="B33" s="55" t="e">
        <f>C33/SUM($C$30:$C$33)</f>
        <v>#DIV/0!</v>
      </c>
      <c r="C33" s="56">
        <f>'Enter Response'!AJ15</f>
        <v>0</v>
      </c>
      <c r="D33" s="57" t="s">
        <v>115</v>
      </c>
    </row>
    <row r="34" ht="13.5" thickTop="1"/>
    <row r="35" ht="12.75">
      <c r="A35" s="33" t="s">
        <v>116</v>
      </c>
    </row>
    <row r="37" spans="1:4" ht="26.25" thickBot="1">
      <c r="A37" s="35" t="s">
        <v>109</v>
      </c>
      <c r="B37" s="35" t="s">
        <v>110</v>
      </c>
      <c r="C37" s="35" t="s">
        <v>111</v>
      </c>
      <c r="D37" s="36"/>
    </row>
    <row r="38" spans="1:4" ht="13.5" thickTop="1">
      <c r="A38" s="37">
        <f>SUM(C39:C40)</f>
        <v>0</v>
      </c>
      <c r="B38" s="38"/>
      <c r="C38" s="39"/>
      <c r="D38" s="40" t="s">
        <v>117</v>
      </c>
    </row>
    <row r="39" spans="1:4" ht="12.75">
      <c r="A39" s="41"/>
      <c r="B39" s="49" t="e">
        <f>C39/SUM($C$39:$C$40)</f>
        <v>#DIV/0!</v>
      </c>
      <c r="C39" s="42">
        <f>'Enter Response'!AG17</f>
        <v>0</v>
      </c>
      <c r="D39" s="43" t="s">
        <v>51</v>
      </c>
    </row>
    <row r="40" spans="1:4" ht="13.5" thickBot="1">
      <c r="A40" s="44"/>
      <c r="B40" s="48" t="e">
        <f>C40/SUM($C$39:$C$40)</f>
        <v>#DIV/0!</v>
      </c>
      <c r="C40" s="45">
        <f>'Enter Response'!AH10</f>
        <v>0</v>
      </c>
      <c r="D40" s="46" t="s">
        <v>52</v>
      </c>
    </row>
    <row r="41" spans="1:4" ht="13.5" thickTop="1">
      <c r="A41" s="37">
        <f>SUM(C42:C43)</f>
        <v>0</v>
      </c>
      <c r="B41" s="38"/>
      <c r="C41" s="39"/>
      <c r="D41" s="40" t="s">
        <v>128</v>
      </c>
    </row>
    <row r="42" spans="1:4" ht="12.75">
      <c r="A42" s="41"/>
      <c r="B42" s="49" t="e">
        <f>C42/SUM($C$42:$C$49)</f>
        <v>#DIV/0!</v>
      </c>
      <c r="C42" s="42">
        <f>'Enter Response'!AG18</f>
        <v>0</v>
      </c>
      <c r="D42" s="43" t="s">
        <v>104</v>
      </c>
    </row>
    <row r="43" spans="1:4" ht="12.75">
      <c r="A43" s="50"/>
      <c r="B43" s="49" t="e">
        <f aca="true" t="shared" si="0" ref="B43:B49">C43/SUM($C$42:$C$49)</f>
        <v>#DIV/0!</v>
      </c>
      <c r="C43" s="51">
        <f>'Enter Response'!AH18</f>
        <v>0</v>
      </c>
      <c r="D43" s="52" t="s">
        <v>64</v>
      </c>
    </row>
    <row r="44" spans="1:4" ht="12.75">
      <c r="A44" s="50"/>
      <c r="B44" s="49" t="e">
        <f t="shared" si="0"/>
        <v>#DIV/0!</v>
      </c>
      <c r="C44" s="51">
        <f>'Enter Response'!AI18</f>
        <v>0</v>
      </c>
      <c r="D44" s="52" t="s">
        <v>65</v>
      </c>
    </row>
    <row r="45" spans="1:4" ht="12.75">
      <c r="A45" s="50"/>
      <c r="B45" s="49" t="e">
        <f t="shared" si="0"/>
        <v>#DIV/0!</v>
      </c>
      <c r="C45" s="51">
        <f>'Enter Response'!AJ18</f>
        <v>0</v>
      </c>
      <c r="D45" s="52" t="s">
        <v>66</v>
      </c>
    </row>
    <row r="46" spans="1:4" ht="12.75">
      <c r="A46" s="50"/>
      <c r="B46" s="49" t="e">
        <f t="shared" si="0"/>
        <v>#DIV/0!</v>
      </c>
      <c r="C46" s="51">
        <f>'Enter Response'!AK18</f>
        <v>0</v>
      </c>
      <c r="D46" s="52" t="s">
        <v>67</v>
      </c>
    </row>
    <row r="47" spans="1:4" ht="12.75">
      <c r="A47" s="50"/>
      <c r="B47" s="49" t="e">
        <f t="shared" si="0"/>
        <v>#DIV/0!</v>
      </c>
      <c r="C47" s="51">
        <f>'Enter Response'!AL18</f>
        <v>0</v>
      </c>
      <c r="D47" s="52" t="s">
        <v>68</v>
      </c>
    </row>
    <row r="48" spans="1:4" ht="12.75">
      <c r="A48" s="50"/>
      <c r="B48" s="49" t="e">
        <f t="shared" si="0"/>
        <v>#DIV/0!</v>
      </c>
      <c r="C48" s="51">
        <f>'Enter Response'!AM18</f>
        <v>0</v>
      </c>
      <c r="D48" s="52" t="s">
        <v>69</v>
      </c>
    </row>
    <row r="49" spans="1:4" ht="13.5" thickBot="1">
      <c r="A49" s="54"/>
      <c r="B49" s="55" t="e">
        <f t="shared" si="0"/>
        <v>#DIV/0!</v>
      </c>
      <c r="C49" s="56">
        <f>'Enter Response'!AN18</f>
        <v>0</v>
      </c>
      <c r="D49" s="57" t="s">
        <v>70</v>
      </c>
    </row>
    <row r="50" ht="16.5" thickTop="1"/>
    <row r="51" ht="15.75"/>
    <row r="52" spans="1:4" ht="27" thickBot="1">
      <c r="A52" s="35" t="s">
        <v>109</v>
      </c>
      <c r="B52" s="35" t="s">
        <v>110</v>
      </c>
      <c r="C52" s="35" t="s">
        <v>111</v>
      </c>
      <c r="D52" s="36"/>
    </row>
    <row r="53" spans="1:4" ht="13.5" thickTop="1">
      <c r="A53" s="37">
        <f>SUM(C54:C55)</f>
        <v>0</v>
      </c>
      <c r="B53" s="38"/>
      <c r="C53" s="39"/>
      <c r="D53" s="40" t="s">
        <v>129</v>
      </c>
    </row>
    <row r="54" spans="1:4" ht="12.75">
      <c r="A54" s="41"/>
      <c r="B54" s="49" t="e">
        <f>C54/SUM($C$54:$C$55)</f>
        <v>#DIV/0!</v>
      </c>
      <c r="C54" s="42">
        <f>'Enter Response'!AG19</f>
        <v>0</v>
      </c>
      <c r="D54" s="43" t="s">
        <v>51</v>
      </c>
    </row>
    <row r="55" spans="1:4" ht="13.5" thickBot="1">
      <c r="A55" s="44"/>
      <c r="B55" s="48" t="e">
        <f>C55/SUM($C$54:$C$55)</f>
        <v>#DIV/0!</v>
      </c>
      <c r="C55" s="45">
        <f>'Enter Response'!AH19</f>
        <v>0</v>
      </c>
      <c r="D55" s="46" t="s">
        <v>52</v>
      </c>
    </row>
    <row r="56" spans="1:4" ht="13.5" thickTop="1">
      <c r="A56" s="37">
        <f>SUM(C57:C64)</f>
        <v>0</v>
      </c>
      <c r="B56" s="38"/>
      <c r="C56" s="39"/>
      <c r="D56" s="40" t="s">
        <v>130</v>
      </c>
    </row>
    <row r="57" spans="1:4" ht="12.75">
      <c r="A57" s="41"/>
      <c r="B57" s="49" t="e">
        <f>C57/SUM($C$57:$C$64)</f>
        <v>#DIV/0!</v>
      </c>
      <c r="C57" s="42">
        <f>'Enter Response'!AG20</f>
        <v>0</v>
      </c>
      <c r="D57" s="43" t="s">
        <v>77</v>
      </c>
    </row>
    <row r="58" spans="1:4" ht="12.75">
      <c r="A58" s="50"/>
      <c r="B58" s="49" t="e">
        <f aca="true" t="shared" si="1" ref="B58:B64">C58/SUM($C$57:$C$64)</f>
        <v>#DIV/0!</v>
      </c>
      <c r="C58" s="51">
        <f>'Enter Response'!AH20</f>
        <v>0</v>
      </c>
      <c r="D58" s="52" t="s">
        <v>78</v>
      </c>
    </row>
    <row r="59" spans="1:4" ht="12.75">
      <c r="A59" s="50"/>
      <c r="B59" s="49" t="e">
        <f t="shared" si="1"/>
        <v>#DIV/0!</v>
      </c>
      <c r="C59" s="51">
        <f>'Enter Response'!AI20</f>
        <v>0</v>
      </c>
      <c r="D59" s="52" t="s">
        <v>79</v>
      </c>
    </row>
    <row r="60" spans="1:4" ht="12.75">
      <c r="A60" s="50"/>
      <c r="B60" s="49" t="e">
        <f t="shared" si="1"/>
        <v>#DIV/0!</v>
      </c>
      <c r="C60" s="51">
        <f>'Enter Response'!AJ20</f>
        <v>0</v>
      </c>
      <c r="D60" s="52" t="s">
        <v>80</v>
      </c>
    </row>
    <row r="61" spans="1:4" ht="12.75">
      <c r="A61" s="50"/>
      <c r="B61" s="49" t="e">
        <f t="shared" si="1"/>
        <v>#DIV/0!</v>
      </c>
      <c r="C61" s="51">
        <f>'Enter Response'!AK20</f>
        <v>0</v>
      </c>
      <c r="D61" s="52" t="s">
        <v>81</v>
      </c>
    </row>
    <row r="62" spans="1:4" ht="12.75">
      <c r="A62" s="50"/>
      <c r="B62" s="49" t="e">
        <f t="shared" si="1"/>
        <v>#DIV/0!</v>
      </c>
      <c r="C62" s="51">
        <f>'Enter Response'!AL20</f>
        <v>0</v>
      </c>
      <c r="D62" s="52" t="s">
        <v>82</v>
      </c>
    </row>
    <row r="63" spans="1:4" ht="12.75">
      <c r="A63" s="50"/>
      <c r="B63" s="49" t="e">
        <f t="shared" si="1"/>
        <v>#DIV/0!</v>
      </c>
      <c r="C63" s="51">
        <f>'Enter Response'!AM20</f>
        <v>0</v>
      </c>
      <c r="D63" s="52" t="s">
        <v>83</v>
      </c>
    </row>
    <row r="64" spans="1:4" ht="13.5" thickBot="1">
      <c r="A64" s="54"/>
      <c r="B64" s="55" t="e">
        <f t="shared" si="1"/>
        <v>#DIV/0!</v>
      </c>
      <c r="C64" s="56">
        <f>'Enter Response'!AN20</f>
        <v>0</v>
      </c>
      <c r="D64" s="57" t="s">
        <v>70</v>
      </c>
    </row>
    <row r="65" spans="1:4" ht="13.5" thickTop="1">
      <c r="A65" s="37">
        <f>SUM(C66:C68)</f>
        <v>0</v>
      </c>
      <c r="B65" s="38"/>
      <c r="C65" s="39"/>
      <c r="D65" s="40" t="s">
        <v>131</v>
      </c>
    </row>
    <row r="66" spans="1:4" ht="12.75">
      <c r="A66" s="41"/>
      <c r="B66" s="49" t="e">
        <f>C66/SUM($C$66:$C$68)</f>
        <v>#DIV/0!</v>
      </c>
      <c r="C66" s="42">
        <f>'Enter Response'!AG21</f>
        <v>0</v>
      </c>
      <c r="D66" s="43" t="s">
        <v>72</v>
      </c>
    </row>
    <row r="67" spans="1:4" ht="12.75">
      <c r="A67" s="50"/>
      <c r="B67" s="49" t="e">
        <f>C67/SUM($C$66:$C$68)</f>
        <v>#DIV/0!</v>
      </c>
      <c r="C67" s="51">
        <f>'Enter Response'!AH21</f>
        <v>0</v>
      </c>
      <c r="D67" s="52" t="s">
        <v>73</v>
      </c>
    </row>
    <row r="68" spans="1:4" ht="13.5" thickBot="1">
      <c r="A68" s="50"/>
      <c r="B68" s="49" t="e">
        <f>C68/SUM($C$66:$C$68)</f>
        <v>#DIV/0!</v>
      </c>
      <c r="C68" s="51">
        <f>'Enter Response'!AI21</f>
        <v>0</v>
      </c>
      <c r="D68" s="52" t="s">
        <v>71</v>
      </c>
    </row>
    <row r="69" spans="1:4" ht="26.25" thickTop="1">
      <c r="A69" s="37">
        <f>SUM(C70:C74)</f>
        <v>0</v>
      </c>
      <c r="B69" s="38"/>
      <c r="C69" s="39"/>
      <c r="D69" s="53" t="s">
        <v>136</v>
      </c>
    </row>
    <row r="70" spans="1:4" ht="12.75">
      <c r="A70" s="41"/>
      <c r="B70" s="49" t="e">
        <f>C70/SUM($C$70:$C$74)</f>
        <v>#DIV/0!</v>
      </c>
      <c r="C70" s="42">
        <f>'Enter Response'!AG22</f>
        <v>0</v>
      </c>
      <c r="D70" s="43" t="s">
        <v>84</v>
      </c>
    </row>
    <row r="71" spans="1:4" ht="12.75">
      <c r="A71" s="50"/>
      <c r="B71" s="49" t="e">
        <f>C71/SUM($C$70:$C$74)</f>
        <v>#DIV/0!</v>
      </c>
      <c r="C71" s="51">
        <f>'Enter Response'!AH22</f>
        <v>0</v>
      </c>
      <c r="D71" s="52" t="s">
        <v>85</v>
      </c>
    </row>
    <row r="72" spans="1:4" ht="12.75">
      <c r="A72" s="50"/>
      <c r="B72" s="49" t="e">
        <f>C72/SUM($C$70:$C$74)</f>
        <v>#DIV/0!</v>
      </c>
      <c r="C72" s="51">
        <f>'Enter Response'!AI22</f>
        <v>0</v>
      </c>
      <c r="D72" s="52" t="s">
        <v>86</v>
      </c>
    </row>
    <row r="73" spans="1:4" ht="12.75">
      <c r="A73" s="50"/>
      <c r="B73" s="49" t="e">
        <f>C73/SUM($C$70:$C$74)</f>
        <v>#DIV/0!</v>
      </c>
      <c r="C73" s="51">
        <f>'Enter Response'!AJ22</f>
        <v>0</v>
      </c>
      <c r="D73" s="52" t="s">
        <v>87</v>
      </c>
    </row>
    <row r="74" spans="1:4" ht="13.5" thickBot="1">
      <c r="A74" s="50"/>
      <c r="B74" s="49" t="e">
        <f>C74/SUM($C$70:$C$74)</f>
        <v>#DIV/0!</v>
      </c>
      <c r="C74" s="51">
        <f>'Enter Response'!AK22</f>
        <v>0</v>
      </c>
      <c r="D74" s="52" t="s">
        <v>88</v>
      </c>
    </row>
    <row r="75" spans="1:4" ht="13.5" thickTop="1">
      <c r="A75" s="37">
        <f>SUM(C76:C78)</f>
        <v>0</v>
      </c>
      <c r="B75" s="38"/>
      <c r="C75" s="39"/>
      <c r="D75" s="40" t="s">
        <v>135</v>
      </c>
    </row>
    <row r="76" spans="1:4" ht="12.75">
      <c r="A76" s="41"/>
      <c r="B76" s="49" t="e">
        <f>C76/SUM($C$76:$C$78)</f>
        <v>#DIV/0!</v>
      </c>
      <c r="C76" s="42">
        <f>'Enter Response'!AG23</f>
        <v>0</v>
      </c>
      <c r="D76" s="43" t="s">
        <v>72</v>
      </c>
    </row>
    <row r="77" spans="1:4" ht="12.75">
      <c r="A77" s="50"/>
      <c r="B77" s="49" t="e">
        <f>C77/SUM($C$76:$C$78)</f>
        <v>#DIV/0!</v>
      </c>
      <c r="C77" s="51">
        <f>'Enter Response'!AH23</f>
        <v>0</v>
      </c>
      <c r="D77" s="52" t="s">
        <v>73</v>
      </c>
    </row>
    <row r="78" spans="1:4" ht="13.5" thickBot="1">
      <c r="A78" s="50"/>
      <c r="B78" s="49" t="e">
        <f>C78/SUM($C$76:$C$78)</f>
        <v>#DIV/0!</v>
      </c>
      <c r="C78" s="51">
        <f>'Enter Response'!AI23</f>
        <v>0</v>
      </c>
      <c r="D78" s="52" t="s">
        <v>71</v>
      </c>
    </row>
    <row r="79" spans="1:4" ht="13.5" thickTop="1">
      <c r="A79" s="37">
        <f>SUM(C80:C87)</f>
        <v>0</v>
      </c>
      <c r="B79" s="38"/>
      <c r="C79" s="39"/>
      <c r="D79" s="40" t="s">
        <v>132</v>
      </c>
    </row>
    <row r="80" spans="1:4" ht="12.75">
      <c r="A80" s="41"/>
      <c r="B80" s="49" t="e">
        <f>C80/SUM($C$80:$C$87)</f>
        <v>#DIV/0!</v>
      </c>
      <c r="C80" s="42">
        <f>'Enter Response'!AG24</f>
        <v>0</v>
      </c>
      <c r="D80" s="43" t="s">
        <v>89</v>
      </c>
    </row>
    <row r="81" spans="1:4" ht="12.75">
      <c r="A81" s="50"/>
      <c r="B81" s="49" t="e">
        <f aca="true" t="shared" si="2" ref="B81:B87">C81/SUM($C$80:$C$87)</f>
        <v>#DIV/0!</v>
      </c>
      <c r="C81" s="51">
        <f>'Enter Response'!AH24</f>
        <v>0</v>
      </c>
      <c r="D81" s="52" t="s">
        <v>90</v>
      </c>
    </row>
    <row r="82" spans="1:4" ht="12.75">
      <c r="A82" s="50"/>
      <c r="B82" s="49" t="e">
        <f t="shared" si="2"/>
        <v>#DIV/0!</v>
      </c>
      <c r="C82" s="51">
        <f>'Enter Response'!AI24</f>
        <v>0</v>
      </c>
      <c r="D82" s="52" t="s">
        <v>91</v>
      </c>
    </row>
    <row r="83" spans="1:4" ht="12.75">
      <c r="A83" s="50"/>
      <c r="B83" s="49" t="e">
        <f t="shared" si="2"/>
        <v>#DIV/0!</v>
      </c>
      <c r="C83" s="51">
        <f>'Enter Response'!AJ24</f>
        <v>0</v>
      </c>
      <c r="D83" s="52" t="s">
        <v>92</v>
      </c>
    </row>
    <row r="84" spans="1:4" ht="12.75">
      <c r="A84" s="50"/>
      <c r="B84" s="49" t="e">
        <f t="shared" si="2"/>
        <v>#DIV/0!</v>
      </c>
      <c r="C84" s="51">
        <f>'Enter Response'!AK24</f>
        <v>0</v>
      </c>
      <c r="D84" s="52" t="s">
        <v>93</v>
      </c>
    </row>
    <row r="85" spans="1:4" ht="12.75">
      <c r="A85" s="50"/>
      <c r="B85" s="49" t="e">
        <f t="shared" si="2"/>
        <v>#DIV/0!</v>
      </c>
      <c r="C85" s="51">
        <f>'Enter Response'!AL24</f>
        <v>0</v>
      </c>
      <c r="D85" s="52" t="s">
        <v>94</v>
      </c>
    </row>
    <row r="86" spans="1:4" ht="12.75">
      <c r="A86" s="50"/>
      <c r="B86" s="49" t="e">
        <f t="shared" si="2"/>
        <v>#DIV/0!</v>
      </c>
      <c r="C86" s="51">
        <f>'Enter Response'!AM24</f>
        <v>0</v>
      </c>
      <c r="D86" s="52" t="s">
        <v>95</v>
      </c>
    </row>
    <row r="87" spans="1:4" ht="13.5" thickBot="1">
      <c r="A87" s="54"/>
      <c r="B87" s="49" t="e">
        <f t="shared" si="2"/>
        <v>#DIV/0!</v>
      </c>
      <c r="C87" s="56">
        <f>'Enter Response'!AN24</f>
        <v>0</v>
      </c>
      <c r="D87" s="57" t="s">
        <v>70</v>
      </c>
    </row>
    <row r="88" spans="1:4" ht="13.5" thickTop="1">
      <c r="A88" s="37">
        <f>SUM(C89:C90)</f>
        <v>0</v>
      </c>
      <c r="B88" s="38"/>
      <c r="C88" s="39"/>
      <c r="D88" s="40" t="s">
        <v>133</v>
      </c>
    </row>
    <row r="89" spans="1:4" ht="12.75">
      <c r="A89" s="41"/>
      <c r="B89" s="49" t="e">
        <f>C89/SUM($C$89:$C$90)</f>
        <v>#DIV/0!</v>
      </c>
      <c r="C89" s="42">
        <f>'Enter Response'!AG25</f>
        <v>0</v>
      </c>
      <c r="D89" s="43" t="s">
        <v>137</v>
      </c>
    </row>
    <row r="90" spans="1:4" ht="13.5" thickBot="1">
      <c r="A90" s="44"/>
      <c r="B90" s="48" t="e">
        <f>C90/SUM($C$89:$C$90)</f>
        <v>#DIV/0!</v>
      </c>
      <c r="C90" s="45">
        <f>'Enter Response'!AH25</f>
        <v>0</v>
      </c>
      <c r="D90" s="46" t="s">
        <v>138</v>
      </c>
    </row>
    <row r="91" spans="1:4" ht="13.5" thickTop="1">
      <c r="A91" s="37">
        <f>SUM(C92:C99)</f>
        <v>0</v>
      </c>
      <c r="B91" s="38"/>
      <c r="C91" s="39"/>
      <c r="D91" s="40" t="s">
        <v>134</v>
      </c>
    </row>
    <row r="92" spans="1:4" ht="12.75">
      <c r="A92" s="41"/>
      <c r="B92" s="49" t="e">
        <f>C92/SUM($C$92:$C$99)</f>
        <v>#DIV/0!</v>
      </c>
      <c r="C92" s="42">
        <f>'Enter Response'!AG26</f>
        <v>0</v>
      </c>
      <c r="D92" s="43" t="s">
        <v>96</v>
      </c>
    </row>
    <row r="93" spans="1:4" ht="12.75">
      <c r="A93" s="50"/>
      <c r="B93" s="49" t="e">
        <f aca="true" t="shared" si="3" ref="B93:B99">C93/SUM($C$92:$C$99)</f>
        <v>#DIV/0!</v>
      </c>
      <c r="C93" s="51">
        <f>'Enter Response'!AH26</f>
        <v>0</v>
      </c>
      <c r="D93" s="52" t="s">
        <v>97</v>
      </c>
    </row>
    <row r="94" spans="1:4" ht="12.75">
      <c r="A94" s="50"/>
      <c r="B94" s="49" t="e">
        <f t="shared" si="3"/>
        <v>#DIV/0!</v>
      </c>
      <c r="C94" s="51">
        <f>'Enter Response'!AI26</f>
        <v>0</v>
      </c>
      <c r="D94" s="52" t="s">
        <v>98</v>
      </c>
    </row>
    <row r="95" spans="1:4" ht="12.75">
      <c r="A95" s="50"/>
      <c r="B95" s="49" t="e">
        <f t="shared" si="3"/>
        <v>#DIV/0!</v>
      </c>
      <c r="C95" s="51">
        <f>'Enter Response'!AJ26</f>
        <v>0</v>
      </c>
      <c r="D95" s="52" t="s">
        <v>99</v>
      </c>
    </row>
    <row r="96" spans="1:4" ht="12.75">
      <c r="A96" s="50"/>
      <c r="B96" s="49" t="e">
        <f t="shared" si="3"/>
        <v>#DIV/0!</v>
      </c>
      <c r="C96" s="51">
        <f>'Enter Response'!AK26</f>
        <v>0</v>
      </c>
      <c r="D96" s="52" t="s">
        <v>100</v>
      </c>
    </row>
    <row r="97" spans="1:4" ht="12.75">
      <c r="A97" s="50"/>
      <c r="B97" s="49" t="e">
        <f t="shared" si="3"/>
        <v>#DIV/0!</v>
      </c>
      <c r="C97" s="51">
        <f>'Enter Response'!AL26</f>
        <v>0</v>
      </c>
      <c r="D97" s="52" t="s">
        <v>101</v>
      </c>
    </row>
    <row r="98" spans="1:4" ht="12.75">
      <c r="A98" s="50"/>
      <c r="B98" s="49" t="e">
        <f t="shared" si="3"/>
        <v>#DIV/0!</v>
      </c>
      <c r="C98" s="51">
        <f>'Enter Response'!AM26</f>
        <v>0</v>
      </c>
      <c r="D98" s="52" t="s">
        <v>102</v>
      </c>
    </row>
    <row r="99" spans="1:4" ht="13.5" thickBot="1">
      <c r="A99" s="54"/>
      <c r="B99" s="55" t="e">
        <f t="shared" si="3"/>
        <v>#DIV/0!</v>
      </c>
      <c r="C99" s="56">
        <f>'Enter Response'!AN26</f>
        <v>0</v>
      </c>
      <c r="D99" s="57" t="s">
        <v>70</v>
      </c>
    </row>
    <row r="100" ht="13.5" thickTop="1"/>
    <row r="101" ht="12.75">
      <c r="A101" s="33" t="s">
        <v>139</v>
      </c>
    </row>
    <row r="103" spans="1:4" ht="26.25" thickBot="1">
      <c r="A103" s="35" t="s">
        <v>109</v>
      </c>
      <c r="B103" s="35" t="s">
        <v>110</v>
      </c>
      <c r="C103" s="35" t="s">
        <v>111</v>
      </c>
      <c r="D103" s="36"/>
    </row>
    <row r="104" spans="1:4" ht="13.5" thickTop="1">
      <c r="A104" s="37">
        <f>SUM(C105:C108)</f>
        <v>0</v>
      </c>
      <c r="B104" s="38"/>
      <c r="C104" s="39"/>
      <c r="D104" s="40" t="s">
        <v>140</v>
      </c>
    </row>
    <row r="105" spans="1:4" ht="12.75">
      <c r="A105" s="41"/>
      <c r="B105" s="49" t="e">
        <f>C105/SUM($C$105:$C$108)</f>
        <v>#DIV/0!</v>
      </c>
      <c r="C105" s="42">
        <f>'Enter Response'!AG27</f>
        <v>0</v>
      </c>
      <c r="D105" s="43" t="s">
        <v>106</v>
      </c>
    </row>
    <row r="106" spans="1:4" ht="12.75">
      <c r="A106" s="50"/>
      <c r="B106" s="49" t="e">
        <f>C106/SUM($C$105:$C$108)</f>
        <v>#DIV/0!</v>
      </c>
      <c r="C106" s="51">
        <f>'Enter Response'!AH27</f>
        <v>0</v>
      </c>
      <c r="D106" s="52" t="s">
        <v>74</v>
      </c>
    </row>
    <row r="107" spans="1:4" ht="12.75">
      <c r="A107" s="50"/>
      <c r="B107" s="49" t="e">
        <f>C107/SUM($C$105:$C$108)</f>
        <v>#DIV/0!</v>
      </c>
      <c r="C107" s="51">
        <f>'Enter Response'!AI27</f>
        <v>0</v>
      </c>
      <c r="D107" s="52" t="s">
        <v>75</v>
      </c>
    </row>
    <row r="108" spans="1:4" ht="13.5" thickBot="1">
      <c r="A108" s="54"/>
      <c r="B108" s="55" t="e">
        <f>C108/SUM($C$105:$C$108)</f>
        <v>#DIV/0!</v>
      </c>
      <c r="C108" s="56">
        <f>'Enter Response'!AJ27</f>
        <v>0</v>
      </c>
      <c r="D108" s="57" t="s">
        <v>76</v>
      </c>
    </row>
    <row r="109" ht="13.5" thickTop="1"/>
  </sheetData>
  <sheetProtection sheet="1"/>
  <printOptions/>
  <pageMargins left="0.7" right="0.5" top="0.75" bottom="0.75" header="0.3" footer="0.3"/>
  <pageSetup horizontalDpi="300" verticalDpi="300" orientation="portrait" r:id="rId2"/>
  <headerFooter alignWithMargins="0">
    <oddHeader>&amp;CRDRN: Grade 5-6 Take a Tobacco Survey - Results&amp;R&amp;G</oddHeader>
    <oddFooter>&amp;CPage &amp;P of &amp;N&amp;R&amp;D</oddFooter>
  </headerFooter>
  <rowBreaks count="1" manualBreakCount="1">
    <brk id="9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Kids For Kids,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Froehlich</dc:creator>
  <cp:keywords/>
  <dc:description/>
  <cp:lastModifiedBy>Administrator</cp:lastModifiedBy>
  <cp:lastPrinted>2012-09-12T19:58:28Z</cp:lastPrinted>
  <dcterms:created xsi:type="dcterms:W3CDTF">2012-06-01T15:17:43Z</dcterms:created>
  <dcterms:modified xsi:type="dcterms:W3CDTF">2012-09-12T20:34:56Z</dcterms:modified>
  <cp:category/>
  <cp:version/>
  <cp:contentType/>
  <cp:contentStatus/>
</cp:coreProperties>
</file>